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 SST-PB\Manuel SST\Manuel de sécurité 2015\Manuel_3_1-ver_11.06.2015 validé\Documents validés F\30-Documents validés F\"/>
    </mc:Choice>
  </mc:AlternateContent>
  <bookViews>
    <workbookView xWindow="0" yWindow="0" windowWidth="28800" windowHeight="13785"/>
  </bookViews>
  <sheets>
    <sheet name="2015" sheetId="3" r:id="rId1"/>
  </sheets>
  <definedNames>
    <definedName name="_xlnm._FilterDatabase" localSheetId="0" hidden="1">'2015'!$B$7:$V$7</definedName>
    <definedName name="_xlnm.Print_Titles" localSheetId="0">'2015'!$6:$7</definedName>
    <definedName name="_xlnm.Print_Area" localSheetId="0">'2015'!$B$1:$V$78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H13" i="3"/>
  <c r="J12" i="3"/>
  <c r="H12" i="3"/>
  <c r="J11" i="3"/>
  <c r="H11" i="3"/>
  <c r="J10" i="3"/>
  <c r="H10" i="3"/>
  <c r="J9" i="3"/>
  <c r="H9" i="3"/>
  <c r="J8" i="3"/>
  <c r="H8" i="3"/>
  <c r="H14" i="3" l="1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F75" i="3" l="1"/>
  <c r="F74" i="3"/>
  <c r="F73" i="3"/>
  <c r="N72" i="3"/>
  <c r="N75" i="3" s="1"/>
  <c r="F72" i="3"/>
  <c r="N71" i="3"/>
  <c r="F71" i="3"/>
  <c r="E69" i="3"/>
  <c r="M68" i="3"/>
  <c r="E68" i="3"/>
  <c r="M67" i="3"/>
  <c r="N74" i="3" s="1"/>
  <c r="E67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M69" i="3" l="1"/>
</calcChain>
</file>

<file path=xl/sharedStrings.xml><?xml version="1.0" encoding="utf-8"?>
<sst xmlns="http://schemas.openxmlformats.org/spreadsheetml/2006/main" count="313" uniqueCount="196">
  <si>
    <t>Manuel de sécurité et de protection de la santé</t>
  </si>
  <si>
    <t>Nom Prénom</t>
  </si>
  <si>
    <t>Cas n°</t>
  </si>
  <si>
    <t>Personne n°</t>
  </si>
  <si>
    <t>Heure de l'évènement</t>
  </si>
  <si>
    <t>Nombre d'heures d'arrêt de travail</t>
  </si>
  <si>
    <t>Nombre de jours d'arrêt de travail</t>
  </si>
  <si>
    <t>Partie du corps touché</t>
  </si>
  <si>
    <t>Cas analysé sous rapport n° RA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</si>
  <si>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</si>
  <si>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</si>
  <si>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</si>
  <si>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</si>
  <si>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</si>
  <si>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</si>
  <si>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</si>
  <si>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</si>
  <si>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</si>
  <si>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</si>
  <si>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</si>
  <si>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</si>
  <si>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</si>
  <si>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</si>
  <si>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</si>
  <si>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</si>
  <si>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</si>
  <si>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</si>
  <si>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</si>
  <si>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</si>
  <si>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</si>
  <si>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</si>
  <si>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</si>
  <si>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</si>
  <si>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</si>
  <si>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</si>
  <si>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</si>
  <si>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</si>
  <si>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</si>
  <si>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</si>
  <si>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</si>
  <si>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</si>
  <si>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</si>
  <si>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</si>
  <si>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</si>
  <si>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</si>
  <si>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</si>
  <si>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</si>
  <si>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</si>
  <si>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</si>
  <si>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</si>
  <si>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</si>
  <si>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</si>
  <si>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</si>
  <si>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</si>
  <si>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</si>
  <si>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</si>
  <si>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</si>
  <si>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</si>
  <si>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</si>
  <si>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</si>
  <si>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</si>
  <si>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</si>
  <si>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</si>
  <si>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</si>
  <si>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</si>
  <si>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</si>
  <si>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</si>
  <si>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</si>
  <si>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</si>
  <si>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h</t>
  </si>
  <si>
    <t>O</t>
  </si>
  <si>
    <t>N</t>
  </si>
  <si>
    <t>AP</t>
  </si>
  <si>
    <t>MP</t>
  </si>
  <si>
    <t>PA</t>
  </si>
  <si>
    <t>Bruit</t>
  </si>
  <si>
    <t>Electricité</t>
  </si>
  <si>
    <t>Autre</t>
  </si>
  <si>
    <t>Allergie</t>
  </si>
  <si>
    <t>Amputation</t>
  </si>
  <si>
    <t>Choc / Heurt</t>
  </si>
  <si>
    <t>Corps Etranger</t>
  </si>
  <si>
    <t>Coupure / Piqûre</t>
  </si>
  <si>
    <t>Entorse / Foulure</t>
  </si>
  <si>
    <t>Eraflure / Plaie</t>
  </si>
  <si>
    <t>Fracture</t>
  </si>
  <si>
    <t>Piqûre d'insecte</t>
  </si>
  <si>
    <t>Crâne</t>
  </si>
  <si>
    <t>Nez</t>
  </si>
  <si>
    <t>Oreilles</t>
  </si>
  <si>
    <t>Bouche</t>
  </si>
  <si>
    <t>Dents</t>
  </si>
  <si>
    <t>Cou</t>
  </si>
  <si>
    <t>Epaules</t>
  </si>
  <si>
    <t>Coude</t>
  </si>
  <si>
    <t>Poignet</t>
  </si>
  <si>
    <t>Métacarpes</t>
  </si>
  <si>
    <t>Doigts</t>
  </si>
  <si>
    <t>Main</t>
  </si>
  <si>
    <t>Thorax</t>
  </si>
  <si>
    <t>Ventre</t>
  </si>
  <si>
    <t>Cœur</t>
  </si>
  <si>
    <t>Dos</t>
  </si>
  <si>
    <t>Coccyx</t>
  </si>
  <si>
    <t>Bassin</t>
  </si>
  <si>
    <t>Jambe</t>
  </si>
  <si>
    <t>Genoux</t>
  </si>
  <si>
    <t>Cheville</t>
  </si>
  <si>
    <t>Mâchoires</t>
  </si>
  <si>
    <t>Bras Supérieurs</t>
  </si>
  <si>
    <t>Avant bras</t>
  </si>
  <si>
    <t>Colonne vertébrales</t>
  </si>
  <si>
    <t>Parties Génitales</t>
  </si>
  <si>
    <t>Aine</t>
  </si>
  <si>
    <t>Hanche</t>
  </si>
  <si>
    <t>Cuisse</t>
  </si>
  <si>
    <t>Mollet</t>
  </si>
  <si>
    <t>Métatarses</t>
  </si>
  <si>
    <t>Orteils</t>
  </si>
  <si>
    <t>Pieds</t>
  </si>
  <si>
    <t>Polytraumatismes</t>
  </si>
  <si>
    <t>Atteintes psychique</t>
  </si>
  <si>
    <t>Malaises</t>
  </si>
  <si>
    <t>Brûlure Chimique</t>
  </si>
  <si>
    <t>Brûlure Thermique</t>
  </si>
  <si>
    <t>Ecrasement / Coincement</t>
  </si>
  <si>
    <t>Malaise / Evanouissement</t>
  </si>
  <si>
    <t>Douleur de l'appareil locomoteur</t>
  </si>
  <si>
    <t>Autres blessures internes</t>
  </si>
  <si>
    <t>I</t>
  </si>
  <si>
    <t>II</t>
  </si>
  <si>
    <t>III</t>
  </si>
  <si>
    <t>IV</t>
  </si>
  <si>
    <t>V</t>
  </si>
  <si>
    <t>Décision exécutée</t>
  </si>
  <si>
    <t>jr</t>
  </si>
  <si>
    <t>RA</t>
  </si>
  <si>
    <t>Nombre de cas AP :</t>
  </si>
  <si>
    <t>Nombre de cas MP :</t>
  </si>
  <si>
    <t>Nombre de cas PA :</t>
  </si>
  <si>
    <t>Cas</t>
  </si>
  <si>
    <t>Nombre total de cas  :</t>
  </si>
  <si>
    <t>Nombre de cas de Gravité I :</t>
  </si>
  <si>
    <t>Nombre de cas de Gravité II :</t>
  </si>
  <si>
    <t>Nombre de cas de Gravité III :</t>
  </si>
  <si>
    <t>Nombre de cas de Gravité IV :</t>
  </si>
  <si>
    <t>Nombre de cas de Gravité V :</t>
  </si>
  <si>
    <t>Nombre d'heures de travail :</t>
  </si>
  <si>
    <t>Nombre de cas interne :</t>
  </si>
  <si>
    <t>-</t>
  </si>
  <si>
    <t>STATISTIQUES</t>
  </si>
  <si>
    <t>3 principales natures des blessures :</t>
  </si>
  <si>
    <t>Cas SUVA (AP et MP)</t>
  </si>
  <si>
    <t>Taux de fréquence (cas SUVA) :</t>
  </si>
  <si>
    <t>Taux de gravité (cas SUVA) :</t>
  </si>
  <si>
    <t>Œil</t>
  </si>
  <si>
    <t>Visage</t>
  </si>
  <si>
    <t>Poumons</t>
  </si>
  <si>
    <t>Agents biologiques</t>
  </si>
  <si>
    <t>Chute d'objet</t>
  </si>
  <si>
    <t>Engin de manutention</t>
  </si>
  <si>
    <t>Surface chaude ou froide</t>
  </si>
  <si>
    <t>Manutetnion de charges</t>
  </si>
  <si>
    <t>Produits chimiques</t>
  </si>
  <si>
    <t>Projection de liquide ou solide</t>
  </si>
  <si>
    <t>Vibration</t>
  </si>
  <si>
    <t>Accident de la route durant le travail</t>
  </si>
  <si>
    <t>3 principales parties du corps touché :</t>
  </si>
  <si>
    <t>3 principales causes des blessures :</t>
  </si>
  <si>
    <t>Chute de hauteur</t>
  </si>
  <si>
    <t>Chute de plain pied</t>
  </si>
  <si>
    <t>Surface dangereuses</t>
  </si>
  <si>
    <t>Equipement de travail</t>
  </si>
  <si>
    <t>Place de travail</t>
  </si>
  <si>
    <t>Rayonnement</t>
  </si>
  <si>
    <t xml:space="preserve">Nombre de jrs d'arrêt de travail : </t>
  </si>
  <si>
    <t>Nombre d'hrs d'arrêt de travail :</t>
  </si>
  <si>
    <t>© Convention Patronale, CH-2301 La Chaux-de-Fonds</t>
  </si>
  <si>
    <t>Données de l'événement</t>
  </si>
  <si>
    <t>Cas déclaré à la SUVA ? (o / n)</t>
  </si>
  <si>
    <t>Certificat médical ?</t>
  </si>
  <si>
    <r>
      <t>Gravité, I à V</t>
    </r>
    <r>
      <rPr>
        <sz val="10"/>
        <color theme="1"/>
        <rFont val="Oklahoma"/>
        <family val="2"/>
      </rPr>
      <t xml:space="preserve"> 
(V = faible)</t>
    </r>
  </si>
  <si>
    <t>Améliorations</t>
  </si>
  <si>
    <r>
      <t>Décision prise</t>
    </r>
    <r>
      <rPr>
        <sz val="10"/>
        <color theme="1"/>
        <rFont val="Oklahoma"/>
        <family val="2"/>
      </rPr>
      <t xml:space="preserve"> 
(o / n)</t>
    </r>
  </si>
  <si>
    <t>Cause de la 
blessure</t>
  </si>
  <si>
    <t>Lieu de 
l'évènement</t>
  </si>
  <si>
    <t>Date de 
l'évènement</t>
  </si>
  <si>
    <t>Nature de la 
blessure</t>
  </si>
  <si>
    <t>Description de l'événement</t>
  </si>
  <si>
    <t>Genre de cas (AP, MP, PA).</t>
  </si>
  <si>
    <r>
      <rPr>
        <sz val="12"/>
        <rFont val="Wingdings"/>
        <charset val="2"/>
      </rPr>
      <t xml:space="preserve">F </t>
    </r>
    <r>
      <rPr>
        <i/>
        <sz val="12"/>
        <rFont val="Oklahoma"/>
        <family val="2"/>
      </rPr>
      <t>Pour la comptabilisation des heures perdues, on arrêtera le compte 60 jours calendaires après le début du cas.</t>
    </r>
  </si>
  <si>
    <t>SUIVI des CAS PROFESSIONNELS</t>
  </si>
  <si>
    <t>cas par 1'000 heures de travail.</t>
  </si>
  <si>
    <t>heures perdues  par 1'000 herues de travail.</t>
  </si>
  <si>
    <t>Nombre de cas déclaré :</t>
  </si>
  <si>
    <t>Cas interne (AP, MP, 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</si>
</sst>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8"/>
      <color theme="1"/>
      <name val="Arial"/>
      <family val="2"/>
    </font>
    <font>
      <b/>
      <sz val="10"/>
      <color theme="1"/>
      <name val="Oklahoma"/>
      <family val="2"/>
    </font>
    <font>
      <sz val="10"/>
      <color theme="1"/>
      <name val="Oklahoma"/>
      <family val="2"/>
    </font>
    <font>
      <b/>
      <sz val="18"/>
      <color theme="1"/>
      <name val="Oklahoma"/>
      <family val="2"/>
    </font>
    <font>
      <sz val="11"/>
      <color theme="1"/>
      <name val="Oklahoma"/>
      <family val="2"/>
    </font>
    <font>
      <sz val="6"/>
      <color theme="1"/>
      <name val="Oklahoma"/>
      <family val="2"/>
    </font>
    <font>
      <sz val="9"/>
      <color theme="1"/>
      <name val="Oklahoma"/>
      <family val="2"/>
    </font>
    <font>
      <sz val="8"/>
      <color theme="1"/>
      <name val="Oklahoma"/>
      <family val="2"/>
    </font>
    <font>
      <sz val="8"/>
      <color theme="1"/>
      <name val="Wingdings"/>
      <charset val="2"/>
    </font>
    <font>
      <b/>
      <sz val="9"/>
      <color theme="1"/>
      <name val="Oklahoma"/>
      <family val="2"/>
    </font>
    <font>
      <sz val="9"/>
      <color theme="0"/>
      <name val="Oklahoma"/>
      <family val="2"/>
    </font>
    <font>
      <b/>
      <sz val="9"/>
      <color theme="0"/>
      <name val="Oklahoma"/>
      <family val="2"/>
    </font>
    <font>
      <b/>
      <sz val="20"/>
      <color theme="1"/>
      <name val="Oklahoma"/>
      <family val="2"/>
    </font>
    <font>
      <i/>
      <sz val="9"/>
      <color rgb="FFFF0000"/>
      <name val="Oklahoma"/>
      <family val="2"/>
    </font>
    <font>
      <b/>
      <i/>
      <sz val="12"/>
      <name val="Oklahoma"/>
      <family val="2"/>
    </font>
    <font>
      <i/>
      <sz val="12"/>
      <name val="Oklahoma"/>
      <family val="2"/>
    </font>
    <font>
      <sz val="10"/>
      <name val="Oklahoma"/>
      <family val="2"/>
    </font>
    <font>
      <sz val="12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49" fontId="2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1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horizontal="left" vertical="center" wrapText="1"/>
    </xf>
    <xf numFmtId="0" fontId="7" fillId="0" borderId="0" xfId="0" applyNumberFormat="1" applyFont="1" applyAlignment="1" applyProtection="1">
      <alignment horizontal="left" vertical="center"/>
    </xf>
    <xf numFmtId="49" fontId="8" fillId="0" borderId="0" xfId="0" applyNumberFormat="1" applyFont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0" fontId="7" fillId="0" borderId="0" xfId="0" applyNumberFormat="1" applyFont="1" applyAlignment="1" applyProtection="1">
      <alignment vertical="center" wrapText="1"/>
    </xf>
    <xf numFmtId="0" fontId="7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left" vertical="center"/>
    </xf>
    <xf numFmtId="0" fontId="6" fillId="0" borderId="8" xfId="0" applyNumberFormat="1" applyFont="1" applyBorder="1" applyAlignment="1" applyProtection="1">
      <alignment horizontal="left" vertical="center"/>
    </xf>
    <xf numFmtId="0" fontId="6" fillId="0" borderId="1" xfId="0" applyNumberFormat="1" applyFont="1" applyBorder="1" applyAlignment="1" applyProtection="1">
      <alignment horizontal="left" vertical="center"/>
    </xf>
    <xf numFmtId="0" fontId="6" fillId="0" borderId="2" xfId="0" applyNumberFormat="1" applyFont="1" applyBorder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left" vertical="center"/>
    </xf>
    <xf numFmtId="3" fontId="6" fillId="0" borderId="0" xfId="0" applyNumberFormat="1" applyFont="1" applyAlignment="1" applyProtection="1">
      <alignment horizontal="right" vertical="center"/>
    </xf>
    <xf numFmtId="0" fontId="10" fillId="2" borderId="0" xfId="0" applyNumberFormat="1" applyFont="1" applyFill="1" applyAlignment="1" applyProtection="1">
      <alignment horizontal="left" vertical="center"/>
    </xf>
    <xf numFmtId="0" fontId="11" fillId="2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Alignment="1" applyProtection="1">
      <alignment horizontal="center" vertical="center"/>
    </xf>
    <xf numFmtId="0" fontId="9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 wrapText="1"/>
    </xf>
    <xf numFmtId="49" fontId="6" fillId="0" borderId="0" xfId="0" applyNumberFormat="1" applyFont="1" applyAlignment="1" applyProtection="1">
      <alignment horizontal="center" vertical="center" wrapText="1"/>
    </xf>
    <xf numFmtId="1" fontId="6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right" vertical="center"/>
    </xf>
    <xf numFmtId="3" fontId="6" fillId="0" borderId="3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right" vertical="center" wrapText="1"/>
      <protection locked="0"/>
    </xf>
    <xf numFmtId="0" fontId="2" fillId="0" borderId="6" xfId="0" applyNumberFormat="1" applyFont="1" applyBorder="1" applyAlignment="1" applyProtection="1">
      <alignment horizontal="righ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textRotation="90" wrapText="1"/>
    </xf>
    <xf numFmtId="49" fontId="1" fillId="0" borderId="12" xfId="0" applyNumberFormat="1" applyFont="1" applyBorder="1" applyAlignment="1" applyProtection="1">
      <alignment horizontal="center" vertical="center" textRotation="90" wrapText="1"/>
    </xf>
    <xf numFmtId="49" fontId="1" fillId="0" borderId="15" xfId="0" applyNumberFormat="1" applyFont="1" applyBorder="1" applyAlignment="1" applyProtection="1">
      <alignment horizontal="center" vertical="center" textRotation="90" wrapText="1"/>
    </xf>
    <xf numFmtId="49" fontId="1" fillId="0" borderId="16" xfId="0" applyNumberFormat="1" applyFont="1" applyBorder="1" applyAlignment="1" applyProtection="1">
      <alignment horizontal="left" vertical="center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3" fillId="0" borderId="17" xfId="0" applyNumberFormat="1" applyFont="1" applyBorder="1" applyAlignment="1" applyProtection="1">
      <alignment horizontal="left" vertical="center"/>
    </xf>
    <xf numFmtId="49" fontId="1" fillId="0" borderId="17" xfId="0" applyNumberFormat="1" applyFont="1" applyBorder="1" applyAlignment="1" applyProtection="1">
      <alignment horizontal="left" vertical="center"/>
    </xf>
    <xf numFmtId="49" fontId="1" fillId="0" borderId="18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left" vertical="center"/>
    </xf>
    <xf numFmtId="49" fontId="1" fillId="0" borderId="20" xfId="0" applyNumberFormat="1" applyFont="1" applyBorder="1" applyAlignment="1" applyProtection="1">
      <alignment horizontal="center" vertical="center" textRotation="90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right" vertical="center" inden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14" fontId="2" fillId="0" borderId="24" xfId="0" applyNumberFormat="1" applyFont="1" applyBorder="1" applyAlignment="1" applyProtection="1">
      <alignment horizontal="center" vertical="center" wrapText="1"/>
      <protection locked="0"/>
    </xf>
    <xf numFmtId="1" fontId="2" fillId="0" borderId="25" xfId="0" applyNumberFormat="1" applyFont="1" applyBorder="1" applyAlignment="1" applyProtection="1">
      <alignment horizontal="right" vertical="center" wrapText="1"/>
      <protection locked="0"/>
    </xf>
    <xf numFmtId="0" fontId="2" fillId="0" borderId="25" xfId="0" applyNumberFormat="1" applyFont="1" applyBorder="1" applyAlignment="1" applyProtection="1">
      <alignment horizontal="right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6" xfId="0" applyNumberFormat="1" applyFont="1" applyBorder="1" applyAlignment="1" applyProtection="1">
      <alignment horizontal="center" vertical="center" wrapText="1"/>
      <protection locked="0"/>
    </xf>
    <xf numFmtId="49" fontId="2" fillId="0" borderId="28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Border="1" applyAlignment="1" applyProtection="1">
      <alignment horizontal="center" vertical="center" wrapText="1"/>
      <protection locked="0"/>
    </xf>
    <xf numFmtId="1" fontId="2" fillId="0" borderId="31" xfId="0" applyNumberFormat="1" applyFont="1" applyBorder="1" applyAlignment="1" applyProtection="1">
      <alignment horizontal="right" vertical="center" wrapText="1"/>
      <protection locked="0"/>
    </xf>
    <xf numFmtId="0" fontId="2" fillId="0" borderId="31" xfId="0" applyNumberFormat="1" applyFont="1" applyBorder="1" applyAlignment="1" applyProtection="1">
      <alignment horizontal="right" vertical="center" wrapText="1"/>
      <protection locked="0"/>
    </xf>
    <xf numFmtId="49" fontId="2" fillId="0" borderId="30" xfId="0" applyNumberFormat="1" applyFont="1" applyBorder="1" applyAlignment="1" applyProtection="1">
      <alignment horizontal="left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Border="1" applyAlignment="1" applyProtection="1">
      <alignment horizontal="center" vertical="center" wrapText="1"/>
      <protection locked="0"/>
    </xf>
    <xf numFmtId="0" fontId="9" fillId="3" borderId="0" xfId="0" applyNumberFormat="1" applyFont="1" applyFill="1" applyAlignment="1" applyProtection="1">
      <alignment horizontal="left" vertical="center"/>
    </xf>
    <xf numFmtId="0" fontId="6" fillId="3" borderId="0" xfId="0" applyNumberFormat="1" applyFont="1" applyFill="1" applyAlignment="1" applyProtection="1">
      <alignment horizontal="left" vertical="center"/>
    </xf>
    <xf numFmtId="0" fontId="9" fillId="3" borderId="0" xfId="0" applyNumberFormat="1" applyFont="1" applyFill="1" applyAlignment="1" applyProtection="1">
      <alignment horizontal="center" vertical="center"/>
    </xf>
    <xf numFmtId="0" fontId="2" fillId="4" borderId="2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32" xfId="0" applyNumberFormat="1" applyFont="1" applyFill="1" applyBorder="1" applyAlignment="1" applyProtection="1">
      <alignment horizontal="center" vertical="center" wrapText="1"/>
    </xf>
    <xf numFmtId="0" fontId="16" fillId="4" borderId="26" xfId="0" applyNumberFormat="1" applyFont="1" applyFill="1" applyBorder="1" applyAlignment="1" applyProtection="1">
      <alignment horizontal="center" vertical="center" wrapText="1"/>
    </xf>
    <xf numFmtId="0" fontId="16" fillId="4" borderId="7" xfId="0" applyNumberFormat="1" applyFont="1" applyFill="1" applyBorder="1" applyAlignment="1" applyProtection="1">
      <alignment horizontal="center" vertical="center" wrapText="1"/>
    </xf>
    <xf numFmtId="0" fontId="16" fillId="4" borderId="32" xfId="0" applyNumberFormat="1" applyFont="1" applyFill="1" applyBorder="1" applyAlignment="1" applyProtection="1">
      <alignment horizontal="center" vertical="center" wrapText="1"/>
    </xf>
    <xf numFmtId="164" fontId="9" fillId="3" borderId="0" xfId="0" applyNumberFormat="1" applyFont="1" applyFill="1" applyAlignment="1" applyProtection="1">
      <alignment horizontal="center" vertical="center"/>
    </xf>
    <xf numFmtId="2" fontId="9" fillId="3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textRotation="90" wrapText="1"/>
    </xf>
    <xf numFmtId="49" fontId="1" fillId="0" borderId="14" xfId="0" applyNumberFormat="1" applyFont="1" applyBorder="1" applyAlignment="1" applyProtection="1">
      <alignment horizontal="center" vertical="center" textRotation="90" wrapText="1"/>
    </xf>
    <xf numFmtId="49" fontId="1" fillId="0" borderId="9" xfId="0" applyNumberFormat="1" applyFont="1" applyBorder="1" applyAlignment="1" applyProtection="1">
      <alignment horizontal="center" vertical="center" textRotation="90" wrapText="1"/>
    </xf>
    <xf numFmtId="49" fontId="15" fillId="0" borderId="9" xfId="0" applyNumberFormat="1" applyFont="1" applyBorder="1" applyAlignment="1" applyProtection="1">
      <alignment vertical="center" wrapText="1"/>
    </xf>
    <xf numFmtId="49" fontId="14" fillId="0" borderId="9" xfId="0" applyNumberFormat="1" applyFont="1" applyBorder="1" applyAlignment="1" applyProtection="1">
      <alignment vertical="center" wrapText="1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1480704</xdr:colOff>
      <xdr:row>0</xdr:row>
      <xdr:rowOff>0</xdr:rowOff>
    </xdr:from>
    <xdr:ext cx="1989032" cy="64800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704" y="0"/>
          <a:ext cx="1989032" cy="64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showGridLines="0" tabSelected="1" zoomScale="120" zoomScaleNormal="120" workbookViewId="0">
      <pane ySplit="7" topLeftCell="A8" activePane="bottomLeft" state="frozen"/>
      <selection pane="bottomLeft" activeCell="A8" sqref="A8"/>
    </sheetView>
  </sheetViews>
  <sheetFormatPr baseColWidth="10" defaultRowHeight="25.5" customHeight="1" x14ac:dyDescent="0.2"/>
  <cols>
    <col min="1" max="1" width="25.83203125" style="20" customWidth="1"/>
    <col min="2" max="2" width="3.83203125" style="20" customWidth="1"/>
    <col min="3" max="3" width="6.1640625" style="20" customWidth="1"/>
    <col min="4" max="4" width="11.83203125" style="20" customWidth="1"/>
    <col min="5" max="5" width="6.83203125" style="20" customWidth="1"/>
    <col min="6" max="6" width="12.83203125" style="20" customWidth="1"/>
    <col min="7" max="7" width="4.83203125" style="20" customWidth="1"/>
    <col min="8" max="8" width="2.6640625" style="20" bestFit="1" customWidth="1"/>
    <col min="9" max="9" width="4.83203125" style="20" customWidth="1"/>
    <col min="10" max="10" width="2.33203125" style="20" bestFit="1" customWidth="1"/>
    <col min="11" max="11" width="5.83203125" style="20" customWidth="1"/>
    <col min="12" max="12" width="4.83203125" style="20" customWidth="1"/>
    <col min="13" max="13" width="8.33203125" style="20" customWidth="1"/>
    <col min="14" max="14" width="15.6640625" style="20" customWidth="1"/>
    <col min="15" max="15" width="15.1640625" style="20" bestFit="1" customWidth="1"/>
    <col min="16" max="16" width="13.83203125" style="20" customWidth="1"/>
    <col min="17" max="17" width="30.83203125" style="20" customWidth="1"/>
    <col min="18" max="18" width="6.1640625" style="20" customWidth="1"/>
    <col min="19" max="19" width="3.83203125" style="20" customWidth="1"/>
    <col min="20" max="20" width="5.83203125" style="20" customWidth="1"/>
    <col min="21" max="22" width="4.83203125" style="20" customWidth="1"/>
    <col min="23" max="27" width="12" style="24"/>
    <col min="28" max="28" width="4.6640625" style="7" customWidth="1"/>
    <col min="29" max="29" width="3" style="7" customWidth="1"/>
    <col min="30" max="30" width="4.33203125" style="7" customWidth="1"/>
    <col min="31" max="31" width="23.5" style="7" customWidth="1"/>
    <col min="32" max="32" width="14.83203125" style="7" customWidth="1"/>
    <col min="33" max="33" width="28.1640625" style="7" customWidth="1"/>
    <col min="34" max="34" width="2.83203125" style="7" customWidth="1"/>
    <col min="35" max="35" width="2.5" style="7" customWidth="1"/>
    <col min="36" max="16384" width="12" style="24"/>
  </cols>
  <sheetData>
    <row r="1" spans="1:35" s="3" customFormat="1" ht="38.1" customHeight="1" x14ac:dyDescent="0.2">
      <c r="A1" s="1"/>
      <c r="B1" s="93"/>
      <c r="C1" s="93"/>
      <c r="D1" s="93"/>
      <c r="E1" s="93"/>
      <c r="F1" s="93"/>
      <c r="G1" s="2"/>
      <c r="H1" s="2"/>
      <c r="I1" s="2"/>
      <c r="J1" s="2"/>
      <c r="K1" s="2"/>
      <c r="L1" s="2"/>
      <c r="M1" s="2"/>
      <c r="N1" s="99" t="s">
        <v>191</v>
      </c>
      <c r="O1" s="100"/>
      <c r="P1" s="100"/>
      <c r="Q1" s="100"/>
      <c r="R1" s="100"/>
      <c r="S1" s="100"/>
      <c r="T1" s="100"/>
      <c r="U1" s="100"/>
      <c r="V1" s="101"/>
      <c r="AB1" s="4" t="s">
        <v>9</v>
      </c>
      <c r="AC1" s="5" t="s">
        <v>70</v>
      </c>
      <c r="AD1" s="5" t="s">
        <v>72</v>
      </c>
      <c r="AE1" s="6" t="s">
        <v>158</v>
      </c>
      <c r="AF1" s="7" t="s">
        <v>155</v>
      </c>
      <c r="AG1" s="6" t="s">
        <v>80</v>
      </c>
      <c r="AH1" s="5" t="s">
        <v>129</v>
      </c>
      <c r="AI1" s="8"/>
    </row>
    <row r="2" spans="1:35" s="3" customFormat="1" ht="15.95" customHeight="1" x14ac:dyDescent="0.2">
      <c r="A2" s="1"/>
      <c r="B2" s="31"/>
      <c r="C2" s="31"/>
      <c r="D2" s="31"/>
      <c r="E2" s="31"/>
      <c r="F2" s="31"/>
      <c r="G2" s="9"/>
      <c r="H2" s="9"/>
      <c r="I2" s="9"/>
      <c r="J2" s="9"/>
      <c r="K2" s="9"/>
      <c r="L2" s="9"/>
      <c r="M2" s="9"/>
      <c r="N2" s="102" t="s">
        <v>0</v>
      </c>
      <c r="O2" s="103"/>
      <c r="P2" s="103"/>
      <c r="Q2" s="103"/>
      <c r="R2" s="103"/>
      <c r="S2" s="103"/>
      <c r="T2" s="103"/>
      <c r="U2" s="103"/>
      <c r="V2" s="104"/>
      <c r="AB2" s="4" t="s">
        <v>10</v>
      </c>
      <c r="AC2" s="5" t="s">
        <v>71</v>
      </c>
      <c r="AD2" s="5" t="s">
        <v>73</v>
      </c>
      <c r="AE2" s="6" t="s">
        <v>75</v>
      </c>
      <c r="AF2" s="6" t="s">
        <v>87</v>
      </c>
      <c r="AG2" s="6" t="s">
        <v>83</v>
      </c>
      <c r="AH2" s="5" t="s">
        <v>130</v>
      </c>
      <c r="AI2" s="5"/>
    </row>
    <row r="3" spans="1:35" s="3" customFormat="1" ht="5.25" customHeight="1" thickBot="1" x14ac:dyDescent="0.25">
      <c r="A3" s="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AB3" s="4" t="s">
        <v>11</v>
      </c>
      <c r="AC3" s="5"/>
      <c r="AD3" s="5" t="s">
        <v>74</v>
      </c>
      <c r="AE3" s="6" t="s">
        <v>169</v>
      </c>
      <c r="AF3" s="6" t="s">
        <v>88</v>
      </c>
      <c r="AG3" s="6" t="s">
        <v>125</v>
      </c>
      <c r="AH3" s="5" t="s">
        <v>131</v>
      </c>
      <c r="AI3" s="5"/>
    </row>
    <row r="4" spans="1:35" s="11" customFormat="1" ht="10.5" customHeight="1" thickTop="1" x14ac:dyDescent="0.2">
      <c r="A4" s="1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60" t="s">
        <v>177</v>
      </c>
      <c r="AB4" s="4" t="s">
        <v>12</v>
      </c>
      <c r="AC4" s="12"/>
      <c r="AD4" s="12"/>
      <c r="AE4" s="13" t="s">
        <v>159</v>
      </c>
      <c r="AF4" s="6" t="s">
        <v>89</v>
      </c>
      <c r="AG4" s="6" t="s">
        <v>85</v>
      </c>
      <c r="AH4" s="12" t="s">
        <v>132</v>
      </c>
      <c r="AI4" s="12"/>
    </row>
    <row r="5" spans="1:35" s="3" customFormat="1" ht="21.75" customHeight="1" thickBot="1" x14ac:dyDescent="0.25">
      <c r="A5" s="1"/>
      <c r="B5" s="97" t="s">
        <v>190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AB5" s="4" t="s">
        <v>13</v>
      </c>
      <c r="AC5" s="5"/>
      <c r="AD5" s="5"/>
      <c r="AE5" s="6" t="s">
        <v>170</v>
      </c>
      <c r="AF5" s="13" t="s">
        <v>90</v>
      </c>
      <c r="AG5" s="6" t="s">
        <v>82</v>
      </c>
      <c r="AH5" s="5" t="s">
        <v>133</v>
      </c>
      <c r="AI5" s="5"/>
    </row>
    <row r="6" spans="1:35" s="31" customFormat="1" ht="12.75" x14ac:dyDescent="0.2">
      <c r="A6" s="1"/>
      <c r="B6" s="50" t="s">
        <v>178</v>
      </c>
      <c r="C6" s="51"/>
      <c r="D6" s="51"/>
      <c r="E6" s="51"/>
      <c r="F6" s="52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6"/>
      <c r="S6" s="53" t="s">
        <v>182</v>
      </c>
      <c r="T6" s="53"/>
      <c r="U6" s="51"/>
      <c r="V6" s="54"/>
      <c r="AB6" s="4" t="s">
        <v>14</v>
      </c>
      <c r="AC6" s="14"/>
      <c r="AD6" s="14"/>
      <c r="AE6" s="6" t="s">
        <v>76</v>
      </c>
      <c r="AF6" s="6" t="s">
        <v>91</v>
      </c>
      <c r="AG6" s="6" t="s">
        <v>84</v>
      </c>
      <c r="AH6" s="14"/>
      <c r="AI6" s="14"/>
    </row>
    <row r="7" spans="1:35" s="33" customFormat="1" ht="106.5" customHeight="1" thickBot="1" x14ac:dyDescent="0.25">
      <c r="A7" s="32" t="s">
        <v>1</v>
      </c>
      <c r="B7" s="47" t="s">
        <v>2</v>
      </c>
      <c r="C7" s="48" t="s">
        <v>3</v>
      </c>
      <c r="D7" s="48" t="s">
        <v>186</v>
      </c>
      <c r="E7" s="48" t="s">
        <v>4</v>
      </c>
      <c r="F7" s="48" t="s">
        <v>185</v>
      </c>
      <c r="G7" s="94" t="s">
        <v>6</v>
      </c>
      <c r="H7" s="95"/>
      <c r="I7" s="94" t="s">
        <v>5</v>
      </c>
      <c r="J7" s="95"/>
      <c r="K7" s="48" t="s">
        <v>179</v>
      </c>
      <c r="L7" s="48" t="s">
        <v>180</v>
      </c>
      <c r="M7" s="48" t="s">
        <v>189</v>
      </c>
      <c r="N7" s="48" t="s">
        <v>7</v>
      </c>
      <c r="O7" s="48" t="s">
        <v>187</v>
      </c>
      <c r="P7" s="48" t="s">
        <v>184</v>
      </c>
      <c r="Q7" s="48" t="s">
        <v>188</v>
      </c>
      <c r="R7" s="57" t="s">
        <v>181</v>
      </c>
      <c r="S7" s="96" t="s">
        <v>8</v>
      </c>
      <c r="T7" s="95"/>
      <c r="U7" s="48" t="s">
        <v>183</v>
      </c>
      <c r="V7" s="49" t="s">
        <v>134</v>
      </c>
      <c r="AB7" s="34" t="s">
        <v>15</v>
      </c>
      <c r="AE7" s="35" t="s">
        <v>171</v>
      </c>
      <c r="AF7" s="35" t="s">
        <v>108</v>
      </c>
      <c r="AG7" s="35" t="s">
        <v>79</v>
      </c>
    </row>
    <row r="8" spans="1:35" s="3" customFormat="1" ht="36" customHeight="1" x14ac:dyDescent="0.2">
      <c r="A8" s="30"/>
      <c r="B8" s="61" t="s">
        <v>9</v>
      </c>
      <c r="C8" s="62"/>
      <c r="D8" s="63"/>
      <c r="E8" s="62"/>
      <c r="F8" s="62"/>
      <c r="G8" s="64"/>
      <c r="H8" s="87" t="str">
        <f t="shared" ref="H8:H13" si="0">IF(G8="","","jr")</f>
        <v/>
      </c>
      <c r="I8" s="65"/>
      <c r="J8" s="84" t="str">
        <f t="shared" ref="J8:J13" si="1">IF(I8="","","h")</f>
        <v/>
      </c>
      <c r="K8" s="62"/>
      <c r="L8" s="62"/>
      <c r="M8" s="62"/>
      <c r="N8" s="62"/>
      <c r="O8" s="62"/>
      <c r="P8" s="62"/>
      <c r="Q8" s="66"/>
      <c r="R8" s="67"/>
      <c r="S8" s="68" t="s">
        <v>136</v>
      </c>
      <c r="T8" s="69"/>
      <c r="U8" s="62"/>
      <c r="V8" s="70"/>
      <c r="AB8" s="4" t="s">
        <v>16</v>
      </c>
      <c r="AC8" s="5"/>
      <c r="AD8" s="5"/>
      <c r="AE8" s="6" t="s">
        <v>160</v>
      </c>
      <c r="AF8" s="6" t="s">
        <v>156</v>
      </c>
      <c r="AG8" s="6" t="s">
        <v>81</v>
      </c>
      <c r="AH8" s="5"/>
      <c r="AI8" s="5"/>
    </row>
    <row r="9" spans="1:35" s="3" customFormat="1" ht="36" customHeight="1" x14ac:dyDescent="0.2">
      <c r="A9" s="30"/>
      <c r="B9" s="58" t="s">
        <v>10</v>
      </c>
      <c r="C9" s="40"/>
      <c r="D9" s="41"/>
      <c r="E9" s="40"/>
      <c r="F9" s="40"/>
      <c r="G9" s="42"/>
      <c r="H9" s="88" t="str">
        <f t="shared" si="0"/>
        <v/>
      </c>
      <c r="I9" s="43"/>
      <c r="J9" s="85" t="str">
        <f t="shared" si="1"/>
        <v/>
      </c>
      <c r="K9" s="40"/>
      <c r="L9" s="40"/>
      <c r="M9" s="40"/>
      <c r="N9" s="40"/>
      <c r="O9" s="40"/>
      <c r="P9" s="40"/>
      <c r="Q9" s="44"/>
      <c r="R9" s="46"/>
      <c r="S9" s="55" t="s">
        <v>136</v>
      </c>
      <c r="T9" s="45"/>
      <c r="U9" s="40"/>
      <c r="V9" s="59"/>
      <c r="AB9" s="4" t="s">
        <v>17</v>
      </c>
      <c r="AC9" s="5"/>
      <c r="AD9" s="5"/>
      <c r="AE9" s="6" t="s">
        <v>172</v>
      </c>
      <c r="AF9" s="6" t="s">
        <v>92</v>
      </c>
      <c r="AG9" s="13" t="s">
        <v>124</v>
      </c>
      <c r="AH9" s="5"/>
      <c r="AI9" s="5"/>
    </row>
    <row r="10" spans="1:35" s="3" customFormat="1" ht="36" customHeight="1" x14ac:dyDescent="0.2">
      <c r="A10" s="30"/>
      <c r="B10" s="58" t="s">
        <v>11</v>
      </c>
      <c r="C10" s="40"/>
      <c r="D10" s="41"/>
      <c r="E10" s="40"/>
      <c r="F10" s="40"/>
      <c r="G10" s="42"/>
      <c r="H10" s="88" t="str">
        <f t="shared" si="0"/>
        <v/>
      </c>
      <c r="I10" s="43"/>
      <c r="J10" s="85" t="str">
        <f t="shared" si="1"/>
        <v/>
      </c>
      <c r="K10" s="40"/>
      <c r="L10" s="40"/>
      <c r="M10" s="40"/>
      <c r="N10" s="40"/>
      <c r="O10" s="40"/>
      <c r="P10" s="40"/>
      <c r="Q10" s="44"/>
      <c r="R10" s="46"/>
      <c r="S10" s="55" t="s">
        <v>136</v>
      </c>
      <c r="T10" s="45"/>
      <c r="U10" s="40"/>
      <c r="V10" s="59"/>
      <c r="AB10" s="4" t="s">
        <v>18</v>
      </c>
      <c r="AC10" s="5"/>
      <c r="AD10" s="5"/>
      <c r="AE10" s="6" t="s">
        <v>173</v>
      </c>
      <c r="AF10" s="6" t="s">
        <v>93</v>
      </c>
      <c r="AG10" s="6" t="s">
        <v>123</v>
      </c>
      <c r="AH10" s="5"/>
      <c r="AI10" s="5"/>
    </row>
    <row r="11" spans="1:35" s="3" customFormat="1" ht="36" customHeight="1" x14ac:dyDescent="0.2">
      <c r="A11" s="30"/>
      <c r="B11" s="58" t="s">
        <v>12</v>
      </c>
      <c r="C11" s="40"/>
      <c r="D11" s="41"/>
      <c r="E11" s="40"/>
      <c r="F11" s="40"/>
      <c r="G11" s="42"/>
      <c r="H11" s="88" t="str">
        <f t="shared" si="0"/>
        <v/>
      </c>
      <c r="I11" s="43"/>
      <c r="J11" s="85" t="str">
        <f t="shared" si="1"/>
        <v/>
      </c>
      <c r="K11" s="40"/>
      <c r="L11" s="40"/>
      <c r="M11" s="40"/>
      <c r="N11" s="40"/>
      <c r="O11" s="40"/>
      <c r="P11" s="40"/>
      <c r="Q11" s="44"/>
      <c r="R11" s="46"/>
      <c r="S11" s="55" t="s">
        <v>136</v>
      </c>
      <c r="T11" s="45"/>
      <c r="U11" s="40"/>
      <c r="V11" s="59"/>
      <c r="AB11" s="4" t="s">
        <v>19</v>
      </c>
      <c r="AC11" s="5"/>
      <c r="AD11" s="5"/>
      <c r="AE11" s="6" t="s">
        <v>174</v>
      </c>
      <c r="AF11" s="6" t="s">
        <v>109</v>
      </c>
      <c r="AG11" s="6" t="s">
        <v>78</v>
      </c>
      <c r="AH11" s="5"/>
      <c r="AI11" s="5"/>
    </row>
    <row r="12" spans="1:35" s="3" customFormat="1" ht="36" customHeight="1" x14ac:dyDescent="0.2">
      <c r="A12" s="30"/>
      <c r="B12" s="58" t="s">
        <v>13</v>
      </c>
      <c r="C12" s="40"/>
      <c r="D12" s="41"/>
      <c r="E12" s="40"/>
      <c r="F12" s="40"/>
      <c r="G12" s="42"/>
      <c r="H12" s="88" t="str">
        <f t="shared" si="0"/>
        <v/>
      </c>
      <c r="I12" s="43"/>
      <c r="J12" s="85" t="str">
        <f t="shared" si="1"/>
        <v/>
      </c>
      <c r="K12" s="40"/>
      <c r="L12" s="40"/>
      <c r="M12" s="40"/>
      <c r="N12" s="40"/>
      <c r="O12" s="40"/>
      <c r="P12" s="40"/>
      <c r="Q12" s="44"/>
      <c r="R12" s="46"/>
      <c r="S12" s="55" t="s">
        <v>136</v>
      </c>
      <c r="T12" s="45"/>
      <c r="U12" s="40"/>
      <c r="V12" s="59"/>
      <c r="AB12" s="4" t="s">
        <v>20</v>
      </c>
      <c r="AC12" s="5"/>
      <c r="AD12" s="5"/>
      <c r="AE12" s="6" t="s">
        <v>161</v>
      </c>
      <c r="AF12" s="6" t="s">
        <v>94</v>
      </c>
      <c r="AG12" s="6" t="s">
        <v>127</v>
      </c>
      <c r="AH12" s="5"/>
      <c r="AI12" s="5"/>
    </row>
    <row r="13" spans="1:35" s="3" customFormat="1" ht="36" customHeight="1" x14ac:dyDescent="0.2">
      <c r="A13" s="30"/>
      <c r="B13" s="58" t="s">
        <v>14</v>
      </c>
      <c r="C13" s="40"/>
      <c r="D13" s="41"/>
      <c r="E13" s="40"/>
      <c r="F13" s="40"/>
      <c r="G13" s="42"/>
      <c r="H13" s="88" t="str">
        <f t="shared" si="0"/>
        <v/>
      </c>
      <c r="I13" s="43"/>
      <c r="J13" s="85" t="str">
        <f t="shared" si="1"/>
        <v/>
      </c>
      <c r="K13" s="40"/>
      <c r="L13" s="40"/>
      <c r="M13" s="40"/>
      <c r="N13" s="40"/>
      <c r="O13" s="40"/>
      <c r="P13" s="40"/>
      <c r="Q13" s="44"/>
      <c r="R13" s="46"/>
      <c r="S13" s="55" t="s">
        <v>136</v>
      </c>
      <c r="T13" s="45"/>
      <c r="U13" s="40"/>
      <c r="V13" s="59"/>
      <c r="AB13" s="4" t="s">
        <v>21</v>
      </c>
      <c r="AC13" s="5"/>
      <c r="AD13" s="5"/>
      <c r="AE13" s="6" t="s">
        <v>162</v>
      </c>
      <c r="AF13" s="6" t="s">
        <v>110</v>
      </c>
      <c r="AG13" s="6" t="s">
        <v>126</v>
      </c>
      <c r="AH13" s="5"/>
      <c r="AI13" s="5"/>
    </row>
    <row r="14" spans="1:35" s="3" customFormat="1" ht="36" customHeight="1" x14ac:dyDescent="0.2">
      <c r="A14" s="30"/>
      <c r="B14" s="58" t="s">
        <v>15</v>
      </c>
      <c r="C14" s="40"/>
      <c r="D14" s="41"/>
      <c r="E14" s="40"/>
      <c r="F14" s="40"/>
      <c r="G14" s="42"/>
      <c r="H14" s="88" t="str">
        <f t="shared" ref="H14:H60" si="2">IF(G14="","","jr")</f>
        <v/>
      </c>
      <c r="I14" s="43"/>
      <c r="J14" s="85" t="str">
        <f t="shared" ref="J14:J60" si="3">IF(I14="","","h")</f>
        <v/>
      </c>
      <c r="K14" s="40"/>
      <c r="L14" s="40"/>
      <c r="M14" s="40"/>
      <c r="N14" s="40"/>
      <c r="O14" s="40"/>
      <c r="P14" s="40"/>
      <c r="Q14" s="44"/>
      <c r="R14" s="46"/>
      <c r="S14" s="55" t="s">
        <v>136</v>
      </c>
      <c r="T14" s="45"/>
      <c r="U14" s="40"/>
      <c r="V14" s="59"/>
      <c r="AB14" s="4" t="s">
        <v>22</v>
      </c>
      <c r="AC14" s="5"/>
      <c r="AD14" s="5"/>
      <c r="AE14" s="6" t="s">
        <v>163</v>
      </c>
      <c r="AF14" s="6" t="s">
        <v>95</v>
      </c>
      <c r="AG14" s="6" t="s">
        <v>86</v>
      </c>
      <c r="AH14" s="5"/>
      <c r="AI14" s="5"/>
    </row>
    <row r="15" spans="1:35" s="3" customFormat="1" ht="36" customHeight="1" x14ac:dyDescent="0.2">
      <c r="A15" s="30"/>
      <c r="B15" s="58" t="s">
        <v>16</v>
      </c>
      <c r="C15" s="40"/>
      <c r="D15" s="41"/>
      <c r="E15" s="40"/>
      <c r="F15" s="40"/>
      <c r="G15" s="42"/>
      <c r="H15" s="88" t="str">
        <f t="shared" si="2"/>
        <v/>
      </c>
      <c r="I15" s="43"/>
      <c r="J15" s="85" t="str">
        <f t="shared" si="3"/>
        <v/>
      </c>
      <c r="K15" s="40"/>
      <c r="L15" s="40"/>
      <c r="M15" s="40"/>
      <c r="N15" s="40"/>
      <c r="O15" s="40"/>
      <c r="P15" s="40"/>
      <c r="Q15" s="44"/>
      <c r="R15" s="46"/>
      <c r="S15" s="55" t="s">
        <v>136</v>
      </c>
      <c r="T15" s="45"/>
      <c r="U15" s="40"/>
      <c r="V15" s="59"/>
      <c r="AB15" s="4" t="s">
        <v>23</v>
      </c>
      <c r="AC15" s="5"/>
      <c r="AD15" s="5"/>
      <c r="AE15" s="6" t="s">
        <v>164</v>
      </c>
      <c r="AF15" s="6" t="s">
        <v>96</v>
      </c>
      <c r="AG15" s="5" t="s">
        <v>77</v>
      </c>
      <c r="AH15" s="5"/>
      <c r="AI15" s="5"/>
    </row>
    <row r="16" spans="1:35" s="3" customFormat="1" ht="36" customHeight="1" x14ac:dyDescent="0.2">
      <c r="A16" s="30"/>
      <c r="B16" s="58" t="s">
        <v>17</v>
      </c>
      <c r="C16" s="40"/>
      <c r="D16" s="41"/>
      <c r="E16" s="40"/>
      <c r="F16" s="40"/>
      <c r="G16" s="42"/>
      <c r="H16" s="88" t="str">
        <f t="shared" si="2"/>
        <v/>
      </c>
      <c r="I16" s="43"/>
      <c r="J16" s="85" t="str">
        <f t="shared" si="3"/>
        <v/>
      </c>
      <c r="K16" s="40"/>
      <c r="L16" s="40"/>
      <c r="M16" s="40"/>
      <c r="N16" s="40"/>
      <c r="O16" s="40"/>
      <c r="P16" s="40"/>
      <c r="Q16" s="44"/>
      <c r="R16" s="46"/>
      <c r="S16" s="55" t="s">
        <v>136</v>
      </c>
      <c r="T16" s="45"/>
      <c r="U16" s="40"/>
      <c r="V16" s="59"/>
      <c r="AB16" s="4" t="s">
        <v>24</v>
      </c>
      <c r="AC16" s="5"/>
      <c r="AD16" s="5"/>
      <c r="AE16" s="6" t="s">
        <v>165</v>
      </c>
      <c r="AF16" s="6" t="s">
        <v>97</v>
      </c>
      <c r="AG16" s="5"/>
      <c r="AH16" s="5"/>
      <c r="AI16" s="5"/>
    </row>
    <row r="17" spans="1:35" s="3" customFormat="1" ht="36" customHeight="1" x14ac:dyDescent="0.2">
      <c r="A17" s="30"/>
      <c r="B17" s="58" t="s">
        <v>18</v>
      </c>
      <c r="C17" s="40"/>
      <c r="D17" s="41"/>
      <c r="E17" s="40"/>
      <c r="F17" s="40"/>
      <c r="G17" s="42"/>
      <c r="H17" s="88" t="str">
        <f t="shared" si="2"/>
        <v/>
      </c>
      <c r="I17" s="43"/>
      <c r="J17" s="85" t="str">
        <f t="shared" si="3"/>
        <v/>
      </c>
      <c r="K17" s="40"/>
      <c r="L17" s="40"/>
      <c r="M17" s="40"/>
      <c r="N17" s="40"/>
      <c r="O17" s="40"/>
      <c r="P17" s="40"/>
      <c r="Q17" s="44"/>
      <c r="R17" s="46"/>
      <c r="S17" s="55" t="s">
        <v>136</v>
      </c>
      <c r="T17" s="45"/>
      <c r="U17" s="40"/>
      <c r="V17" s="59"/>
      <c r="AB17" s="4" t="s">
        <v>25</v>
      </c>
      <c r="AC17" s="5"/>
      <c r="AD17" s="5"/>
      <c r="AE17" s="6" t="s">
        <v>166</v>
      </c>
      <c r="AF17" s="6" t="s">
        <v>98</v>
      </c>
      <c r="AG17" s="5"/>
      <c r="AH17" s="5"/>
      <c r="AI17" s="5"/>
    </row>
    <row r="18" spans="1:35" s="3" customFormat="1" ht="36" customHeight="1" x14ac:dyDescent="0.2">
      <c r="A18" s="30"/>
      <c r="B18" s="58" t="s">
        <v>19</v>
      </c>
      <c r="C18" s="40"/>
      <c r="D18" s="41"/>
      <c r="E18" s="40"/>
      <c r="F18" s="40"/>
      <c r="G18" s="42"/>
      <c r="H18" s="88" t="str">
        <f t="shared" si="2"/>
        <v/>
      </c>
      <c r="I18" s="43"/>
      <c r="J18" s="85" t="str">
        <f t="shared" si="3"/>
        <v/>
      </c>
      <c r="K18" s="40"/>
      <c r="L18" s="40"/>
      <c r="M18" s="40"/>
      <c r="N18" s="40"/>
      <c r="O18" s="40"/>
      <c r="P18" s="40"/>
      <c r="Q18" s="44"/>
      <c r="R18" s="46"/>
      <c r="S18" s="55" t="s">
        <v>136</v>
      </c>
      <c r="T18" s="45"/>
      <c r="U18" s="40"/>
      <c r="V18" s="59"/>
      <c r="AB18" s="4" t="s">
        <v>26</v>
      </c>
      <c r="AC18" s="5"/>
      <c r="AD18" s="5"/>
      <c r="AE18" s="6" t="s">
        <v>77</v>
      </c>
      <c r="AF18" s="6" t="s">
        <v>99</v>
      </c>
      <c r="AG18" s="5"/>
      <c r="AH18" s="5"/>
      <c r="AI18" s="5"/>
    </row>
    <row r="19" spans="1:35" s="3" customFormat="1" ht="36" customHeight="1" x14ac:dyDescent="0.2">
      <c r="A19" s="30"/>
      <c r="B19" s="58" t="s">
        <v>20</v>
      </c>
      <c r="C19" s="40"/>
      <c r="D19" s="41"/>
      <c r="E19" s="40"/>
      <c r="F19" s="40"/>
      <c r="G19" s="42"/>
      <c r="H19" s="88" t="str">
        <f t="shared" si="2"/>
        <v/>
      </c>
      <c r="I19" s="43"/>
      <c r="J19" s="85" t="str">
        <f t="shared" si="3"/>
        <v/>
      </c>
      <c r="K19" s="40"/>
      <c r="L19" s="40"/>
      <c r="M19" s="40"/>
      <c r="N19" s="40"/>
      <c r="O19" s="40"/>
      <c r="P19" s="40"/>
      <c r="Q19" s="44"/>
      <c r="R19" s="46"/>
      <c r="S19" s="55" t="s">
        <v>136</v>
      </c>
      <c r="T19" s="45"/>
      <c r="U19" s="40"/>
      <c r="V19" s="59"/>
      <c r="AB19" s="4" t="s">
        <v>27</v>
      </c>
      <c r="AC19" s="5"/>
      <c r="AD19" s="5"/>
      <c r="AE19" s="6"/>
      <c r="AF19" s="6" t="s">
        <v>100</v>
      </c>
      <c r="AG19" s="5"/>
      <c r="AH19" s="5"/>
      <c r="AI19" s="5"/>
    </row>
    <row r="20" spans="1:35" s="3" customFormat="1" ht="36" customHeight="1" x14ac:dyDescent="0.2">
      <c r="A20" s="30"/>
      <c r="B20" s="58" t="s">
        <v>21</v>
      </c>
      <c r="C20" s="40"/>
      <c r="D20" s="41"/>
      <c r="E20" s="40"/>
      <c r="F20" s="40"/>
      <c r="G20" s="42"/>
      <c r="H20" s="88" t="str">
        <f t="shared" si="2"/>
        <v/>
      </c>
      <c r="I20" s="43"/>
      <c r="J20" s="85" t="str">
        <f t="shared" si="3"/>
        <v/>
      </c>
      <c r="K20" s="40"/>
      <c r="L20" s="40"/>
      <c r="M20" s="40"/>
      <c r="N20" s="40"/>
      <c r="O20" s="40"/>
      <c r="P20" s="40"/>
      <c r="Q20" s="44"/>
      <c r="R20" s="46"/>
      <c r="S20" s="55" t="s">
        <v>136</v>
      </c>
      <c r="T20" s="45"/>
      <c r="U20" s="40"/>
      <c r="V20" s="59"/>
      <c r="AB20" s="4" t="s">
        <v>28</v>
      </c>
      <c r="AC20" s="5"/>
      <c r="AD20" s="5"/>
      <c r="AE20" s="6"/>
      <c r="AF20" s="6" t="s">
        <v>101</v>
      </c>
      <c r="AG20" s="5"/>
      <c r="AH20" s="5"/>
      <c r="AI20" s="5"/>
    </row>
    <row r="21" spans="1:35" s="3" customFormat="1" ht="36" customHeight="1" x14ac:dyDescent="0.2">
      <c r="A21" s="30"/>
      <c r="B21" s="58" t="s">
        <v>22</v>
      </c>
      <c r="C21" s="40"/>
      <c r="D21" s="41"/>
      <c r="E21" s="40"/>
      <c r="F21" s="40"/>
      <c r="G21" s="42"/>
      <c r="H21" s="88" t="str">
        <f t="shared" si="2"/>
        <v/>
      </c>
      <c r="I21" s="43"/>
      <c r="J21" s="85" t="str">
        <f t="shared" si="3"/>
        <v/>
      </c>
      <c r="K21" s="40"/>
      <c r="L21" s="40"/>
      <c r="M21" s="40"/>
      <c r="N21" s="40"/>
      <c r="O21" s="40"/>
      <c r="P21" s="40"/>
      <c r="Q21" s="44"/>
      <c r="R21" s="46"/>
      <c r="S21" s="55" t="s">
        <v>136</v>
      </c>
      <c r="T21" s="45"/>
      <c r="U21" s="40"/>
      <c r="V21" s="59"/>
      <c r="AB21" s="4" t="s">
        <v>29</v>
      </c>
      <c r="AC21" s="5"/>
      <c r="AD21" s="5"/>
      <c r="AE21" s="6"/>
      <c r="AF21" s="6" t="s">
        <v>157</v>
      </c>
      <c r="AG21" s="5"/>
      <c r="AH21" s="5"/>
      <c r="AI21" s="5"/>
    </row>
    <row r="22" spans="1:35" s="3" customFormat="1" ht="36" customHeight="1" x14ac:dyDescent="0.2">
      <c r="A22" s="30"/>
      <c r="B22" s="58" t="s">
        <v>23</v>
      </c>
      <c r="C22" s="40"/>
      <c r="D22" s="41"/>
      <c r="E22" s="40"/>
      <c r="F22" s="40"/>
      <c r="G22" s="42"/>
      <c r="H22" s="88" t="str">
        <f t="shared" si="2"/>
        <v/>
      </c>
      <c r="I22" s="43"/>
      <c r="J22" s="85" t="str">
        <f t="shared" si="3"/>
        <v/>
      </c>
      <c r="K22" s="40"/>
      <c r="L22" s="40"/>
      <c r="M22" s="40"/>
      <c r="N22" s="40"/>
      <c r="O22" s="40"/>
      <c r="P22" s="40"/>
      <c r="Q22" s="44"/>
      <c r="R22" s="46"/>
      <c r="S22" s="55" t="s">
        <v>136</v>
      </c>
      <c r="T22" s="45"/>
      <c r="U22" s="40"/>
      <c r="V22" s="59"/>
      <c r="AB22" s="4" t="s">
        <v>30</v>
      </c>
      <c r="AC22" s="5"/>
      <c r="AD22" s="5"/>
      <c r="AE22" s="6"/>
      <c r="AF22" s="6" t="s">
        <v>128</v>
      </c>
      <c r="AG22" s="5"/>
      <c r="AH22" s="5"/>
      <c r="AI22" s="5"/>
    </row>
    <row r="23" spans="1:35" s="3" customFormat="1" ht="36" customHeight="1" x14ac:dyDescent="0.2">
      <c r="A23" s="30"/>
      <c r="B23" s="58" t="s">
        <v>24</v>
      </c>
      <c r="C23" s="40"/>
      <c r="D23" s="41"/>
      <c r="E23" s="40"/>
      <c r="F23" s="40"/>
      <c r="G23" s="42"/>
      <c r="H23" s="88" t="str">
        <f t="shared" si="2"/>
        <v/>
      </c>
      <c r="I23" s="43"/>
      <c r="J23" s="85" t="str">
        <f t="shared" si="3"/>
        <v/>
      </c>
      <c r="K23" s="40"/>
      <c r="L23" s="40"/>
      <c r="M23" s="40"/>
      <c r="N23" s="40"/>
      <c r="O23" s="40"/>
      <c r="P23" s="40"/>
      <c r="Q23" s="44"/>
      <c r="R23" s="46"/>
      <c r="S23" s="55" t="s">
        <v>136</v>
      </c>
      <c r="T23" s="45"/>
      <c r="U23" s="40"/>
      <c r="V23" s="59"/>
      <c r="AB23" s="4" t="s">
        <v>31</v>
      </c>
      <c r="AC23" s="5"/>
      <c r="AD23" s="5"/>
      <c r="AE23" s="5"/>
      <c r="AF23" s="6" t="s">
        <v>102</v>
      </c>
      <c r="AG23" s="5"/>
      <c r="AH23" s="5"/>
      <c r="AI23" s="5"/>
    </row>
    <row r="24" spans="1:35" s="3" customFormat="1" ht="36" customHeight="1" x14ac:dyDescent="0.2">
      <c r="A24" s="30"/>
      <c r="B24" s="58" t="s">
        <v>25</v>
      </c>
      <c r="C24" s="40"/>
      <c r="D24" s="41"/>
      <c r="E24" s="40"/>
      <c r="F24" s="40"/>
      <c r="G24" s="42"/>
      <c r="H24" s="88" t="str">
        <f t="shared" si="2"/>
        <v/>
      </c>
      <c r="I24" s="43"/>
      <c r="J24" s="85" t="str">
        <f t="shared" si="3"/>
        <v/>
      </c>
      <c r="K24" s="40"/>
      <c r="L24" s="40"/>
      <c r="M24" s="40"/>
      <c r="N24" s="40"/>
      <c r="O24" s="40"/>
      <c r="P24" s="40"/>
      <c r="Q24" s="44"/>
      <c r="R24" s="46"/>
      <c r="S24" s="55" t="s">
        <v>136</v>
      </c>
      <c r="T24" s="45"/>
      <c r="U24" s="40"/>
      <c r="V24" s="59"/>
      <c r="AB24" s="4" t="s">
        <v>32</v>
      </c>
      <c r="AC24" s="5"/>
      <c r="AD24" s="5"/>
      <c r="AE24" s="5"/>
      <c r="AF24" s="6" t="s">
        <v>111</v>
      </c>
      <c r="AG24" s="5"/>
      <c r="AH24" s="5"/>
      <c r="AI24" s="5"/>
    </row>
    <row r="25" spans="1:35" s="3" customFormat="1" ht="36" customHeight="1" x14ac:dyDescent="0.2">
      <c r="A25" s="30"/>
      <c r="B25" s="58" t="s">
        <v>26</v>
      </c>
      <c r="C25" s="40"/>
      <c r="D25" s="41"/>
      <c r="E25" s="40"/>
      <c r="F25" s="40"/>
      <c r="G25" s="42"/>
      <c r="H25" s="88" t="str">
        <f t="shared" si="2"/>
        <v/>
      </c>
      <c r="I25" s="43"/>
      <c r="J25" s="85" t="str">
        <f t="shared" si="3"/>
        <v/>
      </c>
      <c r="K25" s="40"/>
      <c r="L25" s="40"/>
      <c r="M25" s="40"/>
      <c r="N25" s="40"/>
      <c r="O25" s="40"/>
      <c r="P25" s="40"/>
      <c r="Q25" s="44"/>
      <c r="R25" s="46"/>
      <c r="S25" s="55" t="s">
        <v>136</v>
      </c>
      <c r="T25" s="45"/>
      <c r="U25" s="40"/>
      <c r="V25" s="59"/>
      <c r="AB25" s="4" t="s">
        <v>33</v>
      </c>
      <c r="AC25" s="5"/>
      <c r="AD25" s="5"/>
      <c r="AE25" s="5"/>
      <c r="AF25" s="6" t="s">
        <v>103</v>
      </c>
      <c r="AG25" s="5"/>
      <c r="AH25" s="5"/>
      <c r="AI25" s="5"/>
    </row>
    <row r="26" spans="1:35" s="3" customFormat="1" ht="36" customHeight="1" x14ac:dyDescent="0.2">
      <c r="A26" s="30"/>
      <c r="B26" s="58" t="s">
        <v>27</v>
      </c>
      <c r="C26" s="40"/>
      <c r="D26" s="41"/>
      <c r="E26" s="40"/>
      <c r="F26" s="40"/>
      <c r="G26" s="42"/>
      <c r="H26" s="88" t="str">
        <f t="shared" si="2"/>
        <v/>
      </c>
      <c r="I26" s="43"/>
      <c r="J26" s="85" t="str">
        <f t="shared" si="3"/>
        <v/>
      </c>
      <c r="K26" s="40"/>
      <c r="L26" s="40"/>
      <c r="M26" s="40"/>
      <c r="N26" s="40"/>
      <c r="O26" s="40"/>
      <c r="P26" s="40"/>
      <c r="Q26" s="44"/>
      <c r="R26" s="46"/>
      <c r="S26" s="55" t="s">
        <v>136</v>
      </c>
      <c r="T26" s="45"/>
      <c r="U26" s="40"/>
      <c r="V26" s="59"/>
      <c r="AB26" s="4" t="s">
        <v>34</v>
      </c>
      <c r="AC26" s="5"/>
      <c r="AD26" s="5"/>
      <c r="AE26" s="5"/>
      <c r="AF26" s="6" t="s">
        <v>104</v>
      </c>
      <c r="AG26" s="5"/>
      <c r="AH26" s="5"/>
      <c r="AI26" s="5"/>
    </row>
    <row r="27" spans="1:35" s="3" customFormat="1" ht="36" customHeight="1" x14ac:dyDescent="0.2">
      <c r="A27" s="30"/>
      <c r="B27" s="58" t="s">
        <v>28</v>
      </c>
      <c r="C27" s="40"/>
      <c r="D27" s="41"/>
      <c r="E27" s="40"/>
      <c r="F27" s="40"/>
      <c r="G27" s="42"/>
      <c r="H27" s="88" t="str">
        <f t="shared" si="2"/>
        <v/>
      </c>
      <c r="I27" s="43"/>
      <c r="J27" s="85" t="str">
        <f t="shared" si="3"/>
        <v/>
      </c>
      <c r="K27" s="40"/>
      <c r="L27" s="40"/>
      <c r="M27" s="40"/>
      <c r="N27" s="40"/>
      <c r="O27" s="40"/>
      <c r="P27" s="40"/>
      <c r="Q27" s="44"/>
      <c r="R27" s="46"/>
      <c r="S27" s="55" t="s">
        <v>136</v>
      </c>
      <c r="T27" s="45"/>
      <c r="U27" s="40"/>
      <c r="V27" s="59"/>
      <c r="AB27" s="4" t="s">
        <v>35</v>
      </c>
      <c r="AC27" s="5"/>
      <c r="AD27" s="5"/>
      <c r="AE27" s="5"/>
      <c r="AF27" s="6" t="s">
        <v>112</v>
      </c>
      <c r="AG27" s="5"/>
      <c r="AH27" s="5"/>
      <c r="AI27" s="5"/>
    </row>
    <row r="28" spans="1:35" s="3" customFormat="1" ht="36" customHeight="1" x14ac:dyDescent="0.2">
      <c r="A28" s="30"/>
      <c r="B28" s="58" t="s">
        <v>29</v>
      </c>
      <c r="C28" s="40"/>
      <c r="D28" s="41"/>
      <c r="E28" s="40"/>
      <c r="F28" s="40"/>
      <c r="G28" s="42"/>
      <c r="H28" s="88" t="str">
        <f t="shared" si="2"/>
        <v/>
      </c>
      <c r="I28" s="43"/>
      <c r="J28" s="85" t="str">
        <f t="shared" si="3"/>
        <v/>
      </c>
      <c r="K28" s="40"/>
      <c r="L28" s="40"/>
      <c r="M28" s="40"/>
      <c r="N28" s="40"/>
      <c r="O28" s="40"/>
      <c r="P28" s="40"/>
      <c r="Q28" s="44"/>
      <c r="R28" s="46"/>
      <c r="S28" s="55" t="s">
        <v>136</v>
      </c>
      <c r="T28" s="45"/>
      <c r="U28" s="40"/>
      <c r="V28" s="59"/>
      <c r="AB28" s="4" t="s">
        <v>36</v>
      </c>
      <c r="AC28" s="5"/>
      <c r="AD28" s="5"/>
      <c r="AE28" s="5"/>
      <c r="AF28" s="6" t="s">
        <v>113</v>
      </c>
      <c r="AG28" s="5"/>
      <c r="AH28" s="5"/>
      <c r="AI28" s="5"/>
    </row>
    <row r="29" spans="1:35" s="3" customFormat="1" ht="36" customHeight="1" x14ac:dyDescent="0.2">
      <c r="A29" s="30"/>
      <c r="B29" s="58" t="s">
        <v>30</v>
      </c>
      <c r="C29" s="40"/>
      <c r="D29" s="41"/>
      <c r="E29" s="40"/>
      <c r="F29" s="40"/>
      <c r="G29" s="42"/>
      <c r="H29" s="88" t="str">
        <f t="shared" si="2"/>
        <v/>
      </c>
      <c r="I29" s="43"/>
      <c r="J29" s="85" t="str">
        <f t="shared" si="3"/>
        <v/>
      </c>
      <c r="K29" s="40"/>
      <c r="L29" s="40"/>
      <c r="M29" s="40"/>
      <c r="N29" s="40"/>
      <c r="O29" s="40"/>
      <c r="P29" s="40"/>
      <c r="Q29" s="44"/>
      <c r="R29" s="46"/>
      <c r="S29" s="55" t="s">
        <v>136</v>
      </c>
      <c r="T29" s="45"/>
      <c r="U29" s="40"/>
      <c r="V29" s="59"/>
      <c r="AB29" s="4" t="s">
        <v>37</v>
      </c>
      <c r="AC29" s="5"/>
      <c r="AD29" s="5"/>
      <c r="AE29" s="5"/>
      <c r="AF29" s="6" t="s">
        <v>114</v>
      </c>
      <c r="AG29" s="5"/>
      <c r="AH29" s="5"/>
      <c r="AI29" s="5"/>
    </row>
    <row r="30" spans="1:35" s="3" customFormat="1" ht="36" customHeight="1" x14ac:dyDescent="0.2">
      <c r="A30" s="30"/>
      <c r="B30" s="58" t="s">
        <v>31</v>
      </c>
      <c r="C30" s="40"/>
      <c r="D30" s="41"/>
      <c r="E30" s="40"/>
      <c r="F30" s="40"/>
      <c r="G30" s="42"/>
      <c r="H30" s="88" t="str">
        <f t="shared" si="2"/>
        <v/>
      </c>
      <c r="I30" s="43"/>
      <c r="J30" s="85" t="str">
        <f t="shared" si="3"/>
        <v/>
      </c>
      <c r="K30" s="40"/>
      <c r="L30" s="40"/>
      <c r="M30" s="40"/>
      <c r="N30" s="40"/>
      <c r="O30" s="40"/>
      <c r="P30" s="40"/>
      <c r="Q30" s="44"/>
      <c r="R30" s="46"/>
      <c r="S30" s="55" t="s">
        <v>136</v>
      </c>
      <c r="T30" s="45"/>
      <c r="U30" s="40"/>
      <c r="V30" s="59"/>
      <c r="AB30" s="4" t="s">
        <v>38</v>
      </c>
      <c r="AC30" s="5"/>
      <c r="AD30" s="5"/>
      <c r="AE30" s="5"/>
      <c r="AF30" s="6" t="s">
        <v>115</v>
      </c>
      <c r="AG30" s="5"/>
      <c r="AH30" s="5"/>
      <c r="AI30" s="5"/>
    </row>
    <row r="31" spans="1:35" s="3" customFormat="1" ht="36" customHeight="1" x14ac:dyDescent="0.2">
      <c r="A31" s="30"/>
      <c r="B31" s="58" t="s">
        <v>32</v>
      </c>
      <c r="C31" s="40"/>
      <c r="D31" s="41"/>
      <c r="E31" s="40"/>
      <c r="F31" s="40"/>
      <c r="G31" s="42"/>
      <c r="H31" s="88" t="str">
        <f t="shared" si="2"/>
        <v/>
      </c>
      <c r="I31" s="43"/>
      <c r="J31" s="85" t="str">
        <f t="shared" si="3"/>
        <v/>
      </c>
      <c r="K31" s="40"/>
      <c r="L31" s="40"/>
      <c r="M31" s="40"/>
      <c r="N31" s="40"/>
      <c r="O31" s="40"/>
      <c r="P31" s="40"/>
      <c r="Q31" s="44"/>
      <c r="R31" s="46"/>
      <c r="S31" s="55" t="s">
        <v>136</v>
      </c>
      <c r="T31" s="45"/>
      <c r="U31" s="40"/>
      <c r="V31" s="59"/>
      <c r="AB31" s="4" t="s">
        <v>39</v>
      </c>
      <c r="AC31" s="5"/>
      <c r="AD31" s="5"/>
      <c r="AE31" s="5"/>
      <c r="AF31" s="6" t="s">
        <v>106</v>
      </c>
      <c r="AG31" s="5"/>
      <c r="AH31" s="5"/>
      <c r="AI31" s="5"/>
    </row>
    <row r="32" spans="1:35" s="3" customFormat="1" ht="36" customHeight="1" x14ac:dyDescent="0.2">
      <c r="A32" s="30"/>
      <c r="B32" s="58" t="s">
        <v>33</v>
      </c>
      <c r="C32" s="40"/>
      <c r="D32" s="41"/>
      <c r="E32" s="40"/>
      <c r="F32" s="40"/>
      <c r="G32" s="42"/>
      <c r="H32" s="88" t="str">
        <f t="shared" si="2"/>
        <v/>
      </c>
      <c r="I32" s="43"/>
      <c r="J32" s="85" t="str">
        <f t="shared" si="3"/>
        <v/>
      </c>
      <c r="K32" s="40"/>
      <c r="L32" s="40"/>
      <c r="M32" s="40"/>
      <c r="N32" s="40"/>
      <c r="O32" s="40"/>
      <c r="P32" s="40"/>
      <c r="Q32" s="44"/>
      <c r="R32" s="46"/>
      <c r="S32" s="55" t="s">
        <v>136</v>
      </c>
      <c r="T32" s="45"/>
      <c r="U32" s="40"/>
      <c r="V32" s="59"/>
      <c r="AB32" s="4" t="s">
        <v>40</v>
      </c>
      <c r="AC32" s="5"/>
      <c r="AD32" s="5"/>
      <c r="AE32" s="5"/>
      <c r="AF32" s="6" t="s">
        <v>116</v>
      </c>
      <c r="AG32" s="5"/>
      <c r="AH32" s="5"/>
      <c r="AI32" s="5"/>
    </row>
    <row r="33" spans="1:35" s="3" customFormat="1" ht="36" customHeight="1" x14ac:dyDescent="0.2">
      <c r="A33" s="30"/>
      <c r="B33" s="58" t="s">
        <v>34</v>
      </c>
      <c r="C33" s="40"/>
      <c r="D33" s="41"/>
      <c r="E33" s="40"/>
      <c r="F33" s="40"/>
      <c r="G33" s="42"/>
      <c r="H33" s="88" t="str">
        <f t="shared" si="2"/>
        <v/>
      </c>
      <c r="I33" s="43"/>
      <c r="J33" s="85" t="str">
        <f t="shared" si="3"/>
        <v/>
      </c>
      <c r="K33" s="40"/>
      <c r="L33" s="40"/>
      <c r="M33" s="40"/>
      <c r="N33" s="40"/>
      <c r="O33" s="40"/>
      <c r="P33" s="40"/>
      <c r="Q33" s="44"/>
      <c r="R33" s="46"/>
      <c r="S33" s="55" t="s">
        <v>136</v>
      </c>
      <c r="T33" s="45"/>
      <c r="U33" s="40"/>
      <c r="V33" s="59"/>
      <c r="AB33" s="4" t="s">
        <v>41</v>
      </c>
      <c r="AC33" s="5"/>
      <c r="AD33" s="5"/>
      <c r="AE33" s="5"/>
      <c r="AF33" s="6" t="s">
        <v>105</v>
      </c>
      <c r="AG33" s="5"/>
      <c r="AH33" s="5"/>
      <c r="AI33" s="5"/>
    </row>
    <row r="34" spans="1:35" s="3" customFormat="1" ht="36" customHeight="1" x14ac:dyDescent="0.2">
      <c r="A34" s="30"/>
      <c r="B34" s="58" t="s">
        <v>35</v>
      </c>
      <c r="C34" s="40"/>
      <c r="D34" s="41"/>
      <c r="E34" s="40"/>
      <c r="F34" s="40"/>
      <c r="G34" s="42"/>
      <c r="H34" s="88" t="str">
        <f t="shared" si="2"/>
        <v/>
      </c>
      <c r="I34" s="43"/>
      <c r="J34" s="85" t="str">
        <f t="shared" si="3"/>
        <v/>
      </c>
      <c r="K34" s="40"/>
      <c r="L34" s="40"/>
      <c r="M34" s="40"/>
      <c r="N34" s="40"/>
      <c r="O34" s="40"/>
      <c r="P34" s="40"/>
      <c r="Q34" s="44"/>
      <c r="R34" s="46"/>
      <c r="S34" s="55" t="s">
        <v>136</v>
      </c>
      <c r="T34" s="45"/>
      <c r="U34" s="40"/>
      <c r="V34" s="59"/>
      <c r="AB34" s="4" t="s">
        <v>42</v>
      </c>
      <c r="AC34" s="5"/>
      <c r="AD34" s="5"/>
      <c r="AE34" s="5"/>
      <c r="AF34" s="6" t="s">
        <v>107</v>
      </c>
      <c r="AG34" s="5"/>
      <c r="AH34" s="5"/>
      <c r="AI34" s="5"/>
    </row>
    <row r="35" spans="1:35" s="3" customFormat="1" ht="36" customHeight="1" x14ac:dyDescent="0.2">
      <c r="A35" s="30"/>
      <c r="B35" s="58" t="s">
        <v>36</v>
      </c>
      <c r="C35" s="40"/>
      <c r="D35" s="41"/>
      <c r="E35" s="40"/>
      <c r="F35" s="40"/>
      <c r="G35" s="42"/>
      <c r="H35" s="88" t="str">
        <f t="shared" si="2"/>
        <v/>
      </c>
      <c r="I35" s="43"/>
      <c r="J35" s="85" t="str">
        <f t="shared" si="3"/>
        <v/>
      </c>
      <c r="K35" s="40"/>
      <c r="L35" s="40"/>
      <c r="M35" s="40"/>
      <c r="N35" s="40"/>
      <c r="O35" s="40"/>
      <c r="P35" s="40"/>
      <c r="Q35" s="44"/>
      <c r="R35" s="46"/>
      <c r="S35" s="55" t="s">
        <v>136</v>
      </c>
      <c r="T35" s="45"/>
      <c r="U35" s="40"/>
      <c r="V35" s="59"/>
      <c r="AB35" s="4" t="s">
        <v>43</v>
      </c>
      <c r="AC35" s="5"/>
      <c r="AD35" s="5"/>
      <c r="AE35" s="5"/>
      <c r="AF35" s="6" t="s">
        <v>117</v>
      </c>
      <c r="AG35" s="5"/>
      <c r="AH35" s="5"/>
      <c r="AI35" s="5"/>
    </row>
    <row r="36" spans="1:35" s="3" customFormat="1" ht="36" customHeight="1" x14ac:dyDescent="0.2">
      <c r="A36" s="30"/>
      <c r="B36" s="58" t="s">
        <v>37</v>
      </c>
      <c r="C36" s="40"/>
      <c r="D36" s="41"/>
      <c r="E36" s="40"/>
      <c r="F36" s="40"/>
      <c r="G36" s="42"/>
      <c r="H36" s="88" t="str">
        <f t="shared" si="2"/>
        <v/>
      </c>
      <c r="I36" s="43"/>
      <c r="J36" s="85" t="str">
        <f t="shared" si="3"/>
        <v/>
      </c>
      <c r="K36" s="40"/>
      <c r="L36" s="40"/>
      <c r="M36" s="40"/>
      <c r="N36" s="40"/>
      <c r="O36" s="40"/>
      <c r="P36" s="40"/>
      <c r="Q36" s="44"/>
      <c r="R36" s="46"/>
      <c r="S36" s="55" t="s">
        <v>136</v>
      </c>
      <c r="T36" s="45"/>
      <c r="U36" s="40"/>
      <c r="V36" s="59"/>
      <c r="AB36" s="4" t="s">
        <v>44</v>
      </c>
      <c r="AC36" s="5"/>
      <c r="AD36" s="5"/>
      <c r="AE36" s="5"/>
      <c r="AF36" s="6" t="s">
        <v>118</v>
      </c>
      <c r="AG36" s="5"/>
      <c r="AH36" s="5"/>
      <c r="AI36" s="5"/>
    </row>
    <row r="37" spans="1:35" s="3" customFormat="1" ht="36" customHeight="1" x14ac:dyDescent="0.2">
      <c r="A37" s="30"/>
      <c r="B37" s="58" t="s">
        <v>38</v>
      </c>
      <c r="C37" s="40"/>
      <c r="D37" s="41"/>
      <c r="E37" s="40"/>
      <c r="F37" s="40"/>
      <c r="G37" s="42"/>
      <c r="H37" s="88" t="str">
        <f t="shared" si="2"/>
        <v/>
      </c>
      <c r="I37" s="43"/>
      <c r="J37" s="85" t="str">
        <f t="shared" si="3"/>
        <v/>
      </c>
      <c r="K37" s="40"/>
      <c r="L37" s="40"/>
      <c r="M37" s="40"/>
      <c r="N37" s="40"/>
      <c r="O37" s="40"/>
      <c r="P37" s="40"/>
      <c r="Q37" s="44"/>
      <c r="R37" s="46"/>
      <c r="S37" s="55" t="s">
        <v>136</v>
      </c>
      <c r="T37" s="45"/>
      <c r="U37" s="40"/>
      <c r="V37" s="59"/>
      <c r="AB37" s="4" t="s">
        <v>45</v>
      </c>
      <c r="AC37" s="5"/>
      <c r="AD37" s="5"/>
      <c r="AE37" s="5"/>
      <c r="AF37" s="6" t="s">
        <v>119</v>
      </c>
      <c r="AG37" s="5"/>
      <c r="AH37" s="5"/>
      <c r="AI37" s="5"/>
    </row>
    <row r="38" spans="1:35" s="3" customFormat="1" ht="36" customHeight="1" x14ac:dyDescent="0.2">
      <c r="A38" s="30"/>
      <c r="B38" s="58" t="s">
        <v>39</v>
      </c>
      <c r="C38" s="40"/>
      <c r="D38" s="41"/>
      <c r="E38" s="40"/>
      <c r="F38" s="40"/>
      <c r="G38" s="42"/>
      <c r="H38" s="88" t="str">
        <f t="shared" si="2"/>
        <v/>
      </c>
      <c r="I38" s="43"/>
      <c r="J38" s="85" t="str">
        <f t="shared" si="3"/>
        <v/>
      </c>
      <c r="K38" s="40"/>
      <c r="L38" s="40"/>
      <c r="M38" s="40"/>
      <c r="N38" s="40"/>
      <c r="O38" s="40"/>
      <c r="P38" s="40"/>
      <c r="Q38" s="44"/>
      <c r="R38" s="46"/>
      <c r="S38" s="55" t="s">
        <v>136</v>
      </c>
      <c r="T38" s="45"/>
      <c r="U38" s="40"/>
      <c r="V38" s="59"/>
      <c r="AB38" s="4" t="s">
        <v>46</v>
      </c>
      <c r="AC38" s="5"/>
      <c r="AD38" s="5"/>
      <c r="AE38" s="5"/>
      <c r="AF38" s="6" t="s">
        <v>120</v>
      </c>
      <c r="AG38" s="5"/>
      <c r="AH38" s="5"/>
      <c r="AI38" s="5"/>
    </row>
    <row r="39" spans="1:35" s="3" customFormat="1" ht="36" customHeight="1" x14ac:dyDescent="0.2">
      <c r="A39" s="30"/>
      <c r="B39" s="58" t="s">
        <v>40</v>
      </c>
      <c r="C39" s="40"/>
      <c r="D39" s="41"/>
      <c r="E39" s="40"/>
      <c r="F39" s="40"/>
      <c r="G39" s="42"/>
      <c r="H39" s="88" t="str">
        <f t="shared" si="2"/>
        <v/>
      </c>
      <c r="I39" s="43"/>
      <c r="J39" s="85" t="str">
        <f t="shared" si="3"/>
        <v/>
      </c>
      <c r="K39" s="40"/>
      <c r="L39" s="40"/>
      <c r="M39" s="40"/>
      <c r="N39" s="40"/>
      <c r="O39" s="40"/>
      <c r="P39" s="40"/>
      <c r="Q39" s="44"/>
      <c r="R39" s="46"/>
      <c r="S39" s="55" t="s">
        <v>136</v>
      </c>
      <c r="T39" s="45"/>
      <c r="U39" s="40"/>
      <c r="V39" s="59"/>
      <c r="AB39" s="4" t="s">
        <v>47</v>
      </c>
      <c r="AC39" s="5"/>
      <c r="AD39" s="5"/>
      <c r="AE39" s="5"/>
      <c r="AF39" s="6" t="s">
        <v>121</v>
      </c>
      <c r="AG39" s="5"/>
      <c r="AH39" s="5"/>
      <c r="AI39" s="5"/>
    </row>
    <row r="40" spans="1:35" s="3" customFormat="1" ht="36" customHeight="1" x14ac:dyDescent="0.2">
      <c r="A40" s="30"/>
      <c r="B40" s="58" t="s">
        <v>41</v>
      </c>
      <c r="C40" s="40"/>
      <c r="D40" s="41"/>
      <c r="E40" s="40"/>
      <c r="F40" s="40"/>
      <c r="G40" s="42"/>
      <c r="H40" s="88" t="str">
        <f t="shared" si="2"/>
        <v/>
      </c>
      <c r="I40" s="43"/>
      <c r="J40" s="85" t="str">
        <f t="shared" si="3"/>
        <v/>
      </c>
      <c r="K40" s="40"/>
      <c r="L40" s="40"/>
      <c r="M40" s="40"/>
      <c r="N40" s="40"/>
      <c r="O40" s="40"/>
      <c r="P40" s="40"/>
      <c r="Q40" s="44"/>
      <c r="R40" s="46"/>
      <c r="S40" s="55" t="s">
        <v>136</v>
      </c>
      <c r="T40" s="45"/>
      <c r="U40" s="40"/>
      <c r="V40" s="59"/>
      <c r="AB40" s="4" t="s">
        <v>48</v>
      </c>
      <c r="AC40" s="5"/>
      <c r="AD40" s="5"/>
      <c r="AE40" s="5"/>
      <c r="AF40" s="6" t="s">
        <v>122</v>
      </c>
      <c r="AG40" s="5"/>
      <c r="AH40" s="5"/>
      <c r="AI40" s="5"/>
    </row>
    <row r="41" spans="1:35" s="3" customFormat="1" ht="36" customHeight="1" x14ac:dyDescent="0.2">
      <c r="A41" s="30"/>
      <c r="B41" s="58" t="s">
        <v>42</v>
      </c>
      <c r="C41" s="40"/>
      <c r="D41" s="41"/>
      <c r="E41" s="40"/>
      <c r="F41" s="40"/>
      <c r="G41" s="42"/>
      <c r="H41" s="88" t="str">
        <f t="shared" si="2"/>
        <v/>
      </c>
      <c r="I41" s="43"/>
      <c r="J41" s="85" t="str">
        <f t="shared" si="3"/>
        <v/>
      </c>
      <c r="K41" s="40"/>
      <c r="L41" s="40"/>
      <c r="M41" s="40"/>
      <c r="N41" s="40"/>
      <c r="O41" s="40"/>
      <c r="P41" s="40"/>
      <c r="Q41" s="44"/>
      <c r="R41" s="46"/>
      <c r="S41" s="55" t="s">
        <v>136</v>
      </c>
      <c r="T41" s="45"/>
      <c r="U41" s="40"/>
      <c r="V41" s="59"/>
      <c r="AB41" s="4" t="s">
        <v>49</v>
      </c>
      <c r="AC41" s="5"/>
      <c r="AD41" s="5"/>
      <c r="AE41" s="5"/>
      <c r="AF41" s="6"/>
      <c r="AG41" s="5"/>
      <c r="AH41" s="5"/>
      <c r="AI41" s="5"/>
    </row>
    <row r="42" spans="1:35" s="3" customFormat="1" ht="36" customHeight="1" x14ac:dyDescent="0.2">
      <c r="A42" s="30"/>
      <c r="B42" s="58" t="s">
        <v>43</v>
      </c>
      <c r="C42" s="40"/>
      <c r="D42" s="41"/>
      <c r="E42" s="40"/>
      <c r="F42" s="40"/>
      <c r="G42" s="42"/>
      <c r="H42" s="88" t="str">
        <f t="shared" si="2"/>
        <v/>
      </c>
      <c r="I42" s="43"/>
      <c r="J42" s="85" t="str">
        <f t="shared" si="3"/>
        <v/>
      </c>
      <c r="K42" s="40"/>
      <c r="L42" s="40"/>
      <c r="M42" s="40"/>
      <c r="N42" s="40"/>
      <c r="O42" s="40"/>
      <c r="P42" s="40"/>
      <c r="Q42" s="44"/>
      <c r="R42" s="46"/>
      <c r="S42" s="55" t="s">
        <v>136</v>
      </c>
      <c r="T42" s="45"/>
      <c r="U42" s="40"/>
      <c r="V42" s="59"/>
      <c r="AB42" s="4" t="s">
        <v>50</v>
      </c>
      <c r="AC42" s="5"/>
      <c r="AD42" s="5"/>
      <c r="AE42" s="5"/>
      <c r="AF42" s="6"/>
      <c r="AG42" s="5"/>
      <c r="AH42" s="5"/>
      <c r="AI42" s="5"/>
    </row>
    <row r="43" spans="1:35" s="3" customFormat="1" ht="36" customHeight="1" x14ac:dyDescent="0.2">
      <c r="A43" s="30"/>
      <c r="B43" s="58" t="s">
        <v>44</v>
      </c>
      <c r="C43" s="40"/>
      <c r="D43" s="41"/>
      <c r="E43" s="40"/>
      <c r="F43" s="40"/>
      <c r="G43" s="42"/>
      <c r="H43" s="88" t="str">
        <f t="shared" si="2"/>
        <v/>
      </c>
      <c r="I43" s="43"/>
      <c r="J43" s="85" t="str">
        <f t="shared" si="3"/>
        <v/>
      </c>
      <c r="K43" s="40"/>
      <c r="L43" s="40"/>
      <c r="M43" s="40"/>
      <c r="N43" s="40"/>
      <c r="O43" s="40"/>
      <c r="P43" s="40"/>
      <c r="Q43" s="44"/>
      <c r="R43" s="46"/>
      <c r="S43" s="55" t="s">
        <v>136</v>
      </c>
      <c r="T43" s="45"/>
      <c r="U43" s="40"/>
      <c r="V43" s="59"/>
      <c r="AB43" s="4" t="s">
        <v>51</v>
      </c>
      <c r="AC43" s="5"/>
      <c r="AD43" s="5"/>
      <c r="AE43" s="5"/>
      <c r="AF43" s="6"/>
      <c r="AG43" s="5"/>
      <c r="AH43" s="5"/>
      <c r="AI43" s="5"/>
    </row>
    <row r="44" spans="1:35" s="3" customFormat="1" ht="36" customHeight="1" x14ac:dyDescent="0.2">
      <c r="A44" s="30"/>
      <c r="B44" s="58" t="s">
        <v>45</v>
      </c>
      <c r="C44" s="40"/>
      <c r="D44" s="41"/>
      <c r="E44" s="40"/>
      <c r="F44" s="40"/>
      <c r="G44" s="42"/>
      <c r="H44" s="88" t="str">
        <f t="shared" si="2"/>
        <v/>
      </c>
      <c r="I44" s="43"/>
      <c r="J44" s="85" t="str">
        <f t="shared" si="3"/>
        <v/>
      </c>
      <c r="K44" s="40"/>
      <c r="L44" s="40"/>
      <c r="M44" s="40"/>
      <c r="N44" s="40"/>
      <c r="O44" s="40"/>
      <c r="P44" s="40"/>
      <c r="Q44" s="44"/>
      <c r="R44" s="46"/>
      <c r="S44" s="55" t="s">
        <v>136</v>
      </c>
      <c r="T44" s="45"/>
      <c r="U44" s="40"/>
      <c r="V44" s="59"/>
      <c r="AB44" s="4" t="s">
        <v>52</v>
      </c>
      <c r="AC44" s="5"/>
      <c r="AD44" s="5"/>
      <c r="AE44" s="5"/>
      <c r="AF44" s="6"/>
      <c r="AG44" s="5"/>
      <c r="AH44" s="5"/>
      <c r="AI44" s="5"/>
    </row>
    <row r="45" spans="1:35" s="3" customFormat="1" ht="36" customHeight="1" x14ac:dyDescent="0.2">
      <c r="A45" s="30"/>
      <c r="B45" s="58" t="s">
        <v>46</v>
      </c>
      <c r="C45" s="40"/>
      <c r="D45" s="41"/>
      <c r="E45" s="40"/>
      <c r="F45" s="40"/>
      <c r="G45" s="42"/>
      <c r="H45" s="88" t="str">
        <f t="shared" si="2"/>
        <v/>
      </c>
      <c r="I45" s="43"/>
      <c r="J45" s="85" t="str">
        <f t="shared" si="3"/>
        <v/>
      </c>
      <c r="K45" s="40"/>
      <c r="L45" s="40"/>
      <c r="M45" s="40"/>
      <c r="N45" s="40"/>
      <c r="O45" s="40"/>
      <c r="P45" s="40"/>
      <c r="Q45" s="44"/>
      <c r="R45" s="46"/>
      <c r="S45" s="55" t="s">
        <v>136</v>
      </c>
      <c r="T45" s="45"/>
      <c r="U45" s="40"/>
      <c r="V45" s="59"/>
      <c r="AB45" s="4" t="s">
        <v>53</v>
      </c>
      <c r="AC45" s="5"/>
      <c r="AD45" s="5"/>
      <c r="AE45" s="5"/>
      <c r="AF45" s="6"/>
      <c r="AG45" s="5"/>
      <c r="AH45" s="5"/>
      <c r="AI45" s="5"/>
    </row>
    <row r="46" spans="1:35" s="3" customFormat="1" ht="36" customHeight="1" x14ac:dyDescent="0.2">
      <c r="A46" s="30"/>
      <c r="B46" s="58" t="s">
        <v>47</v>
      </c>
      <c r="C46" s="40"/>
      <c r="D46" s="41"/>
      <c r="E46" s="40"/>
      <c r="F46" s="40"/>
      <c r="G46" s="42"/>
      <c r="H46" s="88" t="str">
        <f t="shared" si="2"/>
        <v/>
      </c>
      <c r="I46" s="43"/>
      <c r="J46" s="85" t="str">
        <f t="shared" si="3"/>
        <v/>
      </c>
      <c r="K46" s="40"/>
      <c r="L46" s="40"/>
      <c r="M46" s="40"/>
      <c r="N46" s="40"/>
      <c r="O46" s="40"/>
      <c r="P46" s="40"/>
      <c r="Q46" s="44"/>
      <c r="R46" s="46"/>
      <c r="S46" s="55" t="s">
        <v>136</v>
      </c>
      <c r="T46" s="45"/>
      <c r="U46" s="40"/>
      <c r="V46" s="59"/>
      <c r="AB46" s="4" t="s">
        <v>54</v>
      </c>
      <c r="AC46" s="5"/>
      <c r="AD46" s="5"/>
      <c r="AE46" s="5"/>
      <c r="AF46" s="6"/>
      <c r="AG46" s="5"/>
      <c r="AH46" s="5"/>
      <c r="AI46" s="5"/>
    </row>
    <row r="47" spans="1:35" s="3" customFormat="1" ht="36" customHeight="1" x14ac:dyDescent="0.2">
      <c r="A47" s="30"/>
      <c r="B47" s="58" t="s">
        <v>48</v>
      </c>
      <c r="C47" s="40"/>
      <c r="D47" s="41"/>
      <c r="E47" s="40"/>
      <c r="F47" s="40"/>
      <c r="G47" s="42"/>
      <c r="H47" s="88" t="str">
        <f t="shared" si="2"/>
        <v/>
      </c>
      <c r="I47" s="43"/>
      <c r="J47" s="85" t="str">
        <f t="shared" si="3"/>
        <v/>
      </c>
      <c r="K47" s="40"/>
      <c r="L47" s="40"/>
      <c r="M47" s="40"/>
      <c r="N47" s="40"/>
      <c r="O47" s="40"/>
      <c r="P47" s="40"/>
      <c r="Q47" s="44"/>
      <c r="R47" s="46"/>
      <c r="S47" s="55" t="s">
        <v>136</v>
      </c>
      <c r="T47" s="45"/>
      <c r="U47" s="40"/>
      <c r="V47" s="59"/>
      <c r="AB47" s="4" t="s">
        <v>55</v>
      </c>
      <c r="AC47" s="5"/>
      <c r="AD47" s="5"/>
      <c r="AE47" s="5"/>
      <c r="AF47" s="6"/>
      <c r="AG47" s="5"/>
      <c r="AH47" s="5"/>
      <c r="AI47" s="5"/>
    </row>
    <row r="48" spans="1:35" s="3" customFormat="1" ht="36" customHeight="1" x14ac:dyDescent="0.2">
      <c r="A48" s="30"/>
      <c r="B48" s="58" t="s">
        <v>49</v>
      </c>
      <c r="C48" s="40"/>
      <c r="D48" s="41"/>
      <c r="E48" s="40"/>
      <c r="F48" s="40"/>
      <c r="G48" s="42"/>
      <c r="H48" s="88" t="str">
        <f t="shared" si="2"/>
        <v/>
      </c>
      <c r="I48" s="43"/>
      <c r="J48" s="85" t="str">
        <f t="shared" si="3"/>
        <v/>
      </c>
      <c r="K48" s="40"/>
      <c r="L48" s="40"/>
      <c r="M48" s="40"/>
      <c r="N48" s="40"/>
      <c r="O48" s="40"/>
      <c r="P48" s="40"/>
      <c r="Q48" s="44"/>
      <c r="R48" s="46"/>
      <c r="S48" s="55" t="s">
        <v>136</v>
      </c>
      <c r="T48" s="45"/>
      <c r="U48" s="40"/>
      <c r="V48" s="59"/>
      <c r="AB48" s="4" t="s">
        <v>56</v>
      </c>
      <c r="AC48" s="5"/>
      <c r="AD48" s="5"/>
      <c r="AE48" s="5"/>
      <c r="AF48" s="6"/>
      <c r="AG48" s="5"/>
      <c r="AH48" s="5"/>
      <c r="AI48" s="5"/>
    </row>
    <row r="49" spans="1:35" s="3" customFormat="1" ht="36" customHeight="1" x14ac:dyDescent="0.2">
      <c r="A49" s="30"/>
      <c r="B49" s="58" t="s">
        <v>50</v>
      </c>
      <c r="C49" s="40"/>
      <c r="D49" s="41"/>
      <c r="E49" s="40"/>
      <c r="F49" s="40"/>
      <c r="G49" s="42"/>
      <c r="H49" s="88" t="str">
        <f t="shared" si="2"/>
        <v/>
      </c>
      <c r="I49" s="43"/>
      <c r="J49" s="85" t="str">
        <f t="shared" si="3"/>
        <v/>
      </c>
      <c r="K49" s="40"/>
      <c r="L49" s="40"/>
      <c r="M49" s="40"/>
      <c r="N49" s="40"/>
      <c r="O49" s="40"/>
      <c r="P49" s="40"/>
      <c r="Q49" s="44"/>
      <c r="R49" s="46"/>
      <c r="S49" s="55" t="s">
        <v>136</v>
      </c>
      <c r="T49" s="45"/>
      <c r="U49" s="40"/>
      <c r="V49" s="59"/>
      <c r="AB49" s="4" t="s">
        <v>57</v>
      </c>
      <c r="AC49" s="5"/>
      <c r="AD49" s="5"/>
      <c r="AE49" s="5"/>
      <c r="AF49" s="6"/>
      <c r="AG49" s="5"/>
      <c r="AH49" s="5"/>
      <c r="AI49" s="5"/>
    </row>
    <row r="50" spans="1:35" s="3" customFormat="1" ht="36" customHeight="1" x14ac:dyDescent="0.2">
      <c r="A50" s="30"/>
      <c r="B50" s="58" t="s">
        <v>51</v>
      </c>
      <c r="C50" s="40"/>
      <c r="D50" s="41"/>
      <c r="E50" s="40"/>
      <c r="F50" s="40"/>
      <c r="G50" s="42"/>
      <c r="H50" s="88" t="str">
        <f t="shared" si="2"/>
        <v/>
      </c>
      <c r="I50" s="43"/>
      <c r="J50" s="85" t="str">
        <f t="shared" si="3"/>
        <v/>
      </c>
      <c r="K50" s="40"/>
      <c r="L50" s="40"/>
      <c r="M50" s="40"/>
      <c r="N50" s="40"/>
      <c r="O50" s="40"/>
      <c r="P50" s="40"/>
      <c r="Q50" s="44"/>
      <c r="R50" s="46"/>
      <c r="S50" s="55" t="s">
        <v>136</v>
      </c>
      <c r="T50" s="45"/>
      <c r="U50" s="40"/>
      <c r="V50" s="59"/>
      <c r="AB50" s="4" t="s">
        <v>58</v>
      </c>
      <c r="AC50" s="5"/>
      <c r="AD50" s="5"/>
      <c r="AE50" s="5"/>
      <c r="AF50" s="6"/>
      <c r="AG50" s="5"/>
      <c r="AH50" s="5"/>
      <c r="AI50" s="5"/>
    </row>
    <row r="51" spans="1:35" s="3" customFormat="1" ht="36" customHeight="1" x14ac:dyDescent="0.2">
      <c r="A51" s="30"/>
      <c r="B51" s="58" t="s">
        <v>52</v>
      </c>
      <c r="C51" s="40"/>
      <c r="D51" s="41"/>
      <c r="E51" s="40"/>
      <c r="F51" s="40"/>
      <c r="G51" s="42"/>
      <c r="H51" s="88" t="str">
        <f t="shared" si="2"/>
        <v/>
      </c>
      <c r="I51" s="43"/>
      <c r="J51" s="85" t="str">
        <f t="shared" si="3"/>
        <v/>
      </c>
      <c r="K51" s="40"/>
      <c r="L51" s="40"/>
      <c r="M51" s="40"/>
      <c r="N51" s="40"/>
      <c r="O51" s="40"/>
      <c r="P51" s="40"/>
      <c r="Q51" s="44"/>
      <c r="R51" s="46"/>
      <c r="S51" s="55" t="s">
        <v>136</v>
      </c>
      <c r="T51" s="45"/>
      <c r="U51" s="40"/>
      <c r="V51" s="59"/>
      <c r="AB51" s="4" t="s">
        <v>59</v>
      </c>
      <c r="AC51" s="5"/>
      <c r="AD51" s="5"/>
      <c r="AE51" s="5"/>
      <c r="AF51" s="6"/>
      <c r="AG51" s="5"/>
      <c r="AH51" s="5"/>
      <c r="AI51" s="5"/>
    </row>
    <row r="52" spans="1:35" s="3" customFormat="1" ht="36" customHeight="1" x14ac:dyDescent="0.2">
      <c r="A52" s="30"/>
      <c r="B52" s="58" t="s">
        <v>53</v>
      </c>
      <c r="C52" s="40"/>
      <c r="D52" s="41"/>
      <c r="E52" s="40"/>
      <c r="F52" s="40"/>
      <c r="G52" s="42"/>
      <c r="H52" s="88" t="str">
        <f t="shared" si="2"/>
        <v/>
      </c>
      <c r="I52" s="43"/>
      <c r="J52" s="85" t="str">
        <f t="shared" si="3"/>
        <v/>
      </c>
      <c r="K52" s="40"/>
      <c r="L52" s="40"/>
      <c r="M52" s="40"/>
      <c r="N52" s="40"/>
      <c r="O52" s="40"/>
      <c r="P52" s="40"/>
      <c r="Q52" s="44"/>
      <c r="R52" s="46"/>
      <c r="S52" s="55" t="s">
        <v>136</v>
      </c>
      <c r="T52" s="45"/>
      <c r="U52" s="40"/>
      <c r="V52" s="59"/>
      <c r="AB52" s="4" t="s">
        <v>60</v>
      </c>
      <c r="AC52" s="5"/>
      <c r="AD52" s="5"/>
      <c r="AE52" s="5"/>
      <c r="AF52" s="6"/>
      <c r="AG52" s="5"/>
      <c r="AH52" s="5"/>
      <c r="AI52" s="5"/>
    </row>
    <row r="53" spans="1:35" s="3" customFormat="1" ht="36" customHeight="1" x14ac:dyDescent="0.2">
      <c r="A53" s="30"/>
      <c r="B53" s="58" t="s">
        <v>54</v>
      </c>
      <c r="C53" s="40"/>
      <c r="D53" s="41"/>
      <c r="E53" s="40"/>
      <c r="F53" s="40"/>
      <c r="G53" s="42"/>
      <c r="H53" s="88" t="str">
        <f t="shared" si="2"/>
        <v/>
      </c>
      <c r="I53" s="43"/>
      <c r="J53" s="85" t="str">
        <f t="shared" si="3"/>
        <v/>
      </c>
      <c r="K53" s="40"/>
      <c r="L53" s="40"/>
      <c r="M53" s="40"/>
      <c r="N53" s="40"/>
      <c r="O53" s="40"/>
      <c r="P53" s="40"/>
      <c r="Q53" s="44"/>
      <c r="R53" s="46"/>
      <c r="S53" s="55" t="s">
        <v>136</v>
      </c>
      <c r="T53" s="45"/>
      <c r="U53" s="40"/>
      <c r="V53" s="59"/>
      <c r="AB53" s="4" t="s">
        <v>61</v>
      </c>
      <c r="AC53" s="5"/>
      <c r="AD53" s="5"/>
      <c r="AE53" s="5"/>
      <c r="AF53" s="6"/>
      <c r="AG53" s="5"/>
      <c r="AH53" s="5"/>
      <c r="AI53" s="5"/>
    </row>
    <row r="54" spans="1:35" s="3" customFormat="1" ht="36" customHeight="1" x14ac:dyDescent="0.2">
      <c r="A54" s="30"/>
      <c r="B54" s="58" t="s">
        <v>55</v>
      </c>
      <c r="C54" s="40"/>
      <c r="D54" s="41"/>
      <c r="E54" s="40"/>
      <c r="F54" s="40"/>
      <c r="G54" s="42"/>
      <c r="H54" s="88" t="str">
        <f t="shared" si="2"/>
        <v/>
      </c>
      <c r="I54" s="43"/>
      <c r="J54" s="85" t="str">
        <f t="shared" si="3"/>
        <v/>
      </c>
      <c r="K54" s="40"/>
      <c r="L54" s="40"/>
      <c r="M54" s="40"/>
      <c r="N54" s="40"/>
      <c r="O54" s="40"/>
      <c r="P54" s="40"/>
      <c r="Q54" s="44"/>
      <c r="R54" s="46"/>
      <c r="S54" s="55" t="s">
        <v>136</v>
      </c>
      <c r="T54" s="45"/>
      <c r="U54" s="40"/>
      <c r="V54" s="59"/>
      <c r="AB54" s="4" t="s">
        <v>62</v>
      </c>
      <c r="AC54" s="5"/>
      <c r="AD54" s="5"/>
      <c r="AE54" s="5"/>
      <c r="AF54" s="6"/>
      <c r="AG54" s="5"/>
      <c r="AH54" s="5"/>
      <c r="AI54" s="5"/>
    </row>
    <row r="55" spans="1:35" s="3" customFormat="1" ht="36" customHeight="1" x14ac:dyDescent="0.2">
      <c r="A55" s="30"/>
      <c r="B55" s="58" t="s">
        <v>56</v>
      </c>
      <c r="C55" s="40"/>
      <c r="D55" s="41"/>
      <c r="E55" s="40"/>
      <c r="F55" s="40"/>
      <c r="G55" s="42"/>
      <c r="H55" s="88" t="str">
        <f t="shared" si="2"/>
        <v/>
      </c>
      <c r="I55" s="43"/>
      <c r="J55" s="85" t="str">
        <f t="shared" si="3"/>
        <v/>
      </c>
      <c r="K55" s="40"/>
      <c r="L55" s="40"/>
      <c r="M55" s="40"/>
      <c r="N55" s="40"/>
      <c r="O55" s="40"/>
      <c r="P55" s="40"/>
      <c r="Q55" s="44"/>
      <c r="R55" s="46"/>
      <c r="S55" s="55" t="s">
        <v>136</v>
      </c>
      <c r="T55" s="45"/>
      <c r="U55" s="40"/>
      <c r="V55" s="59"/>
      <c r="AB55" s="4" t="s">
        <v>63</v>
      </c>
      <c r="AC55" s="5"/>
      <c r="AD55" s="5"/>
      <c r="AE55" s="5"/>
      <c r="AF55" s="6"/>
      <c r="AG55" s="5"/>
      <c r="AH55" s="5"/>
      <c r="AI55" s="5"/>
    </row>
    <row r="56" spans="1:35" s="3" customFormat="1" ht="36" customHeight="1" x14ac:dyDescent="0.2">
      <c r="A56" s="30"/>
      <c r="B56" s="58" t="s">
        <v>57</v>
      </c>
      <c r="C56" s="40"/>
      <c r="D56" s="41"/>
      <c r="E56" s="40"/>
      <c r="F56" s="40"/>
      <c r="G56" s="42"/>
      <c r="H56" s="88" t="str">
        <f t="shared" si="2"/>
        <v/>
      </c>
      <c r="I56" s="43"/>
      <c r="J56" s="85" t="str">
        <f t="shared" si="3"/>
        <v/>
      </c>
      <c r="K56" s="40"/>
      <c r="L56" s="40"/>
      <c r="M56" s="40"/>
      <c r="N56" s="40"/>
      <c r="O56" s="40"/>
      <c r="P56" s="40"/>
      <c r="Q56" s="44"/>
      <c r="R56" s="46"/>
      <c r="S56" s="55" t="s">
        <v>136</v>
      </c>
      <c r="T56" s="45"/>
      <c r="U56" s="40"/>
      <c r="V56" s="59"/>
      <c r="AB56" s="4" t="s">
        <v>64</v>
      </c>
      <c r="AC56" s="5"/>
      <c r="AD56" s="5"/>
      <c r="AE56" s="5"/>
      <c r="AF56" s="6"/>
      <c r="AG56" s="5"/>
      <c r="AH56" s="5"/>
      <c r="AI56" s="5"/>
    </row>
    <row r="57" spans="1:35" s="3" customFormat="1" ht="36" customHeight="1" x14ac:dyDescent="0.2">
      <c r="A57" s="30"/>
      <c r="B57" s="58" t="s">
        <v>58</v>
      </c>
      <c r="C57" s="40"/>
      <c r="D57" s="41"/>
      <c r="E57" s="40"/>
      <c r="F57" s="40"/>
      <c r="G57" s="42"/>
      <c r="H57" s="88" t="str">
        <f t="shared" si="2"/>
        <v/>
      </c>
      <c r="I57" s="43"/>
      <c r="J57" s="85" t="str">
        <f t="shared" si="3"/>
        <v/>
      </c>
      <c r="K57" s="40"/>
      <c r="L57" s="40"/>
      <c r="M57" s="40"/>
      <c r="N57" s="40"/>
      <c r="O57" s="40"/>
      <c r="P57" s="40"/>
      <c r="Q57" s="44"/>
      <c r="R57" s="46"/>
      <c r="S57" s="55" t="s">
        <v>136</v>
      </c>
      <c r="T57" s="45"/>
      <c r="U57" s="40"/>
      <c r="V57" s="59"/>
      <c r="AB57" s="4" t="s">
        <v>65</v>
      </c>
      <c r="AC57" s="5"/>
      <c r="AD57" s="5"/>
      <c r="AE57" s="5"/>
      <c r="AF57" s="6"/>
      <c r="AG57" s="5"/>
      <c r="AH57" s="5"/>
      <c r="AI57" s="5"/>
    </row>
    <row r="58" spans="1:35" s="3" customFormat="1" ht="36" customHeight="1" x14ac:dyDescent="0.2">
      <c r="A58" s="30"/>
      <c r="B58" s="58" t="s">
        <v>59</v>
      </c>
      <c r="C58" s="40"/>
      <c r="D58" s="41"/>
      <c r="E58" s="40"/>
      <c r="F58" s="40"/>
      <c r="G58" s="42"/>
      <c r="H58" s="88" t="str">
        <f t="shared" si="2"/>
        <v/>
      </c>
      <c r="I58" s="43"/>
      <c r="J58" s="85" t="str">
        <f t="shared" si="3"/>
        <v/>
      </c>
      <c r="K58" s="40"/>
      <c r="L58" s="40"/>
      <c r="M58" s="40"/>
      <c r="N58" s="40"/>
      <c r="O58" s="40"/>
      <c r="P58" s="40"/>
      <c r="Q58" s="44"/>
      <c r="R58" s="46"/>
      <c r="S58" s="55" t="s">
        <v>136</v>
      </c>
      <c r="T58" s="45"/>
      <c r="U58" s="40"/>
      <c r="V58" s="59"/>
      <c r="AB58" s="4" t="s">
        <v>66</v>
      </c>
      <c r="AC58" s="5"/>
      <c r="AD58" s="5"/>
      <c r="AE58" s="5"/>
      <c r="AF58" s="6"/>
      <c r="AG58" s="5"/>
      <c r="AH58" s="5"/>
      <c r="AI58" s="5"/>
    </row>
    <row r="59" spans="1:35" s="3" customFormat="1" ht="36" customHeight="1" x14ac:dyDescent="0.2">
      <c r="A59" s="30"/>
      <c r="B59" s="58" t="s">
        <v>60</v>
      </c>
      <c r="C59" s="40"/>
      <c r="D59" s="41"/>
      <c r="E59" s="40"/>
      <c r="F59" s="40"/>
      <c r="G59" s="42"/>
      <c r="H59" s="88" t="str">
        <f t="shared" si="2"/>
        <v/>
      </c>
      <c r="I59" s="43"/>
      <c r="J59" s="85" t="str">
        <f t="shared" si="3"/>
        <v/>
      </c>
      <c r="K59" s="40"/>
      <c r="L59" s="40"/>
      <c r="M59" s="40"/>
      <c r="N59" s="40"/>
      <c r="O59" s="40"/>
      <c r="P59" s="40"/>
      <c r="Q59" s="44"/>
      <c r="R59" s="46"/>
      <c r="S59" s="55" t="s">
        <v>136</v>
      </c>
      <c r="T59" s="45"/>
      <c r="U59" s="40"/>
      <c r="V59" s="59"/>
      <c r="AB59" s="4" t="s">
        <v>67</v>
      </c>
      <c r="AC59" s="5"/>
      <c r="AD59" s="5"/>
      <c r="AE59" s="5"/>
      <c r="AF59" s="6"/>
      <c r="AG59" s="5"/>
      <c r="AH59" s="5"/>
      <c r="AI59" s="5"/>
    </row>
    <row r="60" spans="1:35" s="3" customFormat="1" ht="36" customHeight="1" thickBot="1" x14ac:dyDescent="0.25">
      <c r="A60" s="30"/>
      <c r="B60" s="71" t="s">
        <v>61</v>
      </c>
      <c r="C60" s="72"/>
      <c r="D60" s="73"/>
      <c r="E60" s="72"/>
      <c r="F60" s="72"/>
      <c r="G60" s="74"/>
      <c r="H60" s="89" t="str">
        <f t="shared" si="2"/>
        <v/>
      </c>
      <c r="I60" s="75"/>
      <c r="J60" s="86" t="str">
        <f t="shared" si="3"/>
        <v/>
      </c>
      <c r="K60" s="72"/>
      <c r="L60" s="72"/>
      <c r="M60" s="72"/>
      <c r="N60" s="72"/>
      <c r="O60" s="72"/>
      <c r="P60" s="72"/>
      <c r="Q60" s="76"/>
      <c r="R60" s="77"/>
      <c r="S60" s="78" t="s">
        <v>136</v>
      </c>
      <c r="T60" s="79"/>
      <c r="U60" s="72"/>
      <c r="V60" s="80"/>
      <c r="AB60" s="4" t="s">
        <v>68</v>
      </c>
      <c r="AC60" s="5"/>
      <c r="AD60" s="5"/>
      <c r="AE60" s="5"/>
      <c r="AF60" s="6"/>
      <c r="AG60" s="5"/>
      <c r="AH60" s="5"/>
      <c r="AI60" s="5"/>
    </row>
    <row r="61" spans="1:35" s="17" customFormat="1" ht="12.75" x14ac:dyDescent="0.2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5"/>
      <c r="R61" s="16"/>
      <c r="S61" s="16"/>
      <c r="T61" s="16"/>
      <c r="U61" s="16"/>
      <c r="V61" s="16"/>
      <c r="AB61" s="18"/>
      <c r="AC61" s="18"/>
      <c r="AD61" s="18"/>
      <c r="AE61" s="18"/>
      <c r="AF61" s="6"/>
      <c r="AG61" s="18"/>
      <c r="AH61" s="18"/>
      <c r="AI61" s="18"/>
    </row>
    <row r="62" spans="1:35" s="17" customFormat="1" ht="12.75" x14ac:dyDescent="0.2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5"/>
      <c r="R62" s="16"/>
      <c r="S62" s="16"/>
      <c r="T62" s="16"/>
      <c r="U62" s="16"/>
      <c r="V62" s="16"/>
      <c r="AB62" s="18"/>
      <c r="AC62" s="18"/>
      <c r="AD62" s="18"/>
      <c r="AE62" s="18"/>
      <c r="AF62" s="19"/>
      <c r="AG62" s="18"/>
      <c r="AH62" s="18"/>
      <c r="AI62" s="18"/>
    </row>
    <row r="63" spans="1:35" s="17" customFormat="1" ht="8.1" customHeight="1" x14ac:dyDescent="0.2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5"/>
      <c r="R63" s="16"/>
      <c r="S63" s="16"/>
      <c r="T63" s="16"/>
      <c r="U63" s="16"/>
      <c r="V63" s="16"/>
      <c r="AB63" s="18"/>
      <c r="AC63" s="18"/>
      <c r="AD63" s="18"/>
      <c r="AE63" s="18"/>
      <c r="AF63" s="19"/>
      <c r="AG63" s="18"/>
      <c r="AH63" s="18"/>
      <c r="AI63" s="18"/>
    </row>
    <row r="64" spans="1:35" ht="25.5" customHeight="1" x14ac:dyDescent="0.2">
      <c r="C64" s="21" t="s">
        <v>147</v>
      </c>
      <c r="D64" s="22"/>
      <c r="E64" s="23"/>
      <c r="F64" s="37"/>
      <c r="AF64" s="19"/>
    </row>
    <row r="65" spans="2:22" ht="8.1" customHeight="1" x14ac:dyDescent="0.2">
      <c r="F65" s="25"/>
    </row>
    <row r="66" spans="2:22" ht="12.75" x14ac:dyDescent="0.2">
      <c r="B66" s="26"/>
      <c r="C66" s="27" t="s">
        <v>150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2:22" ht="23.45" customHeight="1" x14ac:dyDescent="0.2">
      <c r="C67" s="20" t="s">
        <v>137</v>
      </c>
      <c r="E67" s="28">
        <f>COUNTIF(M8:M60,"AP")</f>
        <v>0</v>
      </c>
      <c r="F67" s="20" t="s">
        <v>72</v>
      </c>
      <c r="G67" s="20" t="s">
        <v>194</v>
      </c>
      <c r="M67" s="28">
        <f>COUNTIF(K8:K60,"O")</f>
        <v>0</v>
      </c>
      <c r="N67" s="20" t="s">
        <v>152</v>
      </c>
    </row>
    <row r="68" spans="2:22" ht="23.45" customHeight="1" x14ac:dyDescent="0.2">
      <c r="C68" s="20" t="s">
        <v>138</v>
      </c>
      <c r="E68" s="28">
        <f>COUNTIF(M8:M60,"MP")</f>
        <v>0</v>
      </c>
      <c r="F68" s="20" t="s">
        <v>73</v>
      </c>
      <c r="G68" s="20" t="s">
        <v>148</v>
      </c>
      <c r="M68" s="28">
        <f>COUNTIF(K8:K60,"N")</f>
        <v>0</v>
      </c>
      <c r="N68" s="20" t="s">
        <v>195</v>
      </c>
      <c r="Q68" s="29" t="s">
        <v>167</v>
      </c>
      <c r="R68" s="92" t="s">
        <v>149</v>
      </c>
      <c r="S68" s="92"/>
      <c r="T68" s="92"/>
      <c r="U68" s="92"/>
      <c r="V68" s="92"/>
    </row>
    <row r="69" spans="2:22" ht="23.45" customHeight="1" x14ac:dyDescent="0.2">
      <c r="C69" s="20" t="s">
        <v>139</v>
      </c>
      <c r="E69" s="28">
        <f>COUNTIF(M8:M60,"PA")</f>
        <v>0</v>
      </c>
      <c r="F69" s="20" t="s">
        <v>74</v>
      </c>
      <c r="G69" s="81" t="s">
        <v>141</v>
      </c>
      <c r="H69" s="82"/>
      <c r="I69" s="82"/>
      <c r="J69" s="82"/>
      <c r="K69" s="82"/>
      <c r="L69" s="82"/>
      <c r="M69" s="83">
        <f>SUM(M67:M68)</f>
        <v>0</v>
      </c>
      <c r="N69" s="81" t="s">
        <v>140</v>
      </c>
      <c r="R69" s="92" t="s">
        <v>149</v>
      </c>
      <c r="S69" s="92"/>
      <c r="T69" s="92"/>
      <c r="U69" s="92"/>
      <c r="V69" s="92"/>
    </row>
    <row r="70" spans="2:22" ht="23.45" customHeight="1" x14ac:dyDescent="0.2">
      <c r="R70" s="92" t="s">
        <v>149</v>
      </c>
      <c r="S70" s="92"/>
      <c r="T70" s="92"/>
      <c r="U70" s="92"/>
      <c r="V70" s="92"/>
    </row>
    <row r="71" spans="2:22" ht="23.45" customHeight="1" x14ac:dyDescent="0.2">
      <c r="C71" s="20" t="s">
        <v>142</v>
      </c>
      <c r="F71" s="28">
        <f>COUNTIF(R8:R60,"I")</f>
        <v>0</v>
      </c>
      <c r="G71" s="20" t="s">
        <v>175</v>
      </c>
      <c r="N71" s="36">
        <f>SUM(G8:G60)</f>
        <v>0</v>
      </c>
      <c r="O71" s="20" t="s">
        <v>135</v>
      </c>
    </row>
    <row r="72" spans="2:22" ht="23.45" customHeight="1" x14ac:dyDescent="0.2">
      <c r="C72" s="20" t="s">
        <v>143</v>
      </c>
      <c r="F72" s="28">
        <f>COUNTIF(R8:R60,"II")</f>
        <v>0</v>
      </c>
      <c r="G72" s="20" t="s">
        <v>176</v>
      </c>
      <c r="N72" s="36">
        <f>SUM(I8:I60)</f>
        <v>0</v>
      </c>
      <c r="O72" s="20" t="s">
        <v>69</v>
      </c>
      <c r="Q72" s="29" t="s">
        <v>151</v>
      </c>
      <c r="R72" s="92" t="s">
        <v>149</v>
      </c>
      <c r="S72" s="92"/>
      <c r="T72" s="92"/>
      <c r="U72" s="92"/>
      <c r="V72" s="92"/>
    </row>
    <row r="73" spans="2:22" ht="23.45" customHeight="1" x14ac:dyDescent="0.2">
      <c r="C73" s="20" t="s">
        <v>144</v>
      </c>
      <c r="F73" s="28">
        <f>COUNTIF(R8:R60,"III")</f>
        <v>0</v>
      </c>
      <c r="R73" s="92" t="s">
        <v>149</v>
      </c>
      <c r="S73" s="92"/>
      <c r="T73" s="92"/>
      <c r="U73" s="92"/>
      <c r="V73" s="92"/>
    </row>
    <row r="74" spans="2:22" ht="23.45" customHeight="1" x14ac:dyDescent="0.2">
      <c r="C74" s="20" t="s">
        <v>145</v>
      </c>
      <c r="F74" s="28">
        <f>COUNTIF(R8:R60,"IV")</f>
        <v>0</v>
      </c>
      <c r="G74" s="20" t="s">
        <v>153</v>
      </c>
      <c r="N74" s="90" t="str">
        <f>IF(F64="","",((M67/F64)*1000))</f>
        <v/>
      </c>
      <c r="O74" s="20" t="s">
        <v>192</v>
      </c>
      <c r="R74" s="92" t="s">
        <v>149</v>
      </c>
      <c r="S74" s="92"/>
      <c r="T74" s="92"/>
      <c r="U74" s="92"/>
      <c r="V74" s="92"/>
    </row>
    <row r="75" spans="2:22" ht="23.45" customHeight="1" x14ac:dyDescent="0.2">
      <c r="C75" s="20" t="s">
        <v>146</v>
      </c>
      <c r="F75" s="28">
        <f>COUNTIF(R8:R60,"V")</f>
        <v>0</v>
      </c>
      <c r="G75" s="20" t="s">
        <v>154</v>
      </c>
      <c r="N75" s="91" t="str">
        <f>IF(F64="","",((N72/F64)*1000))</f>
        <v/>
      </c>
      <c r="O75" s="20" t="s">
        <v>193</v>
      </c>
    </row>
    <row r="76" spans="2:22" ht="23.45" customHeight="1" x14ac:dyDescent="0.2">
      <c r="Q76" s="29" t="s">
        <v>168</v>
      </c>
      <c r="R76" s="92" t="s">
        <v>149</v>
      </c>
      <c r="S76" s="92"/>
      <c r="T76" s="92"/>
      <c r="U76" s="92"/>
      <c r="V76" s="92"/>
    </row>
    <row r="77" spans="2:22" ht="23.45" customHeight="1" x14ac:dyDescent="0.2">
      <c r="R77" s="92" t="s">
        <v>149</v>
      </c>
      <c r="S77" s="92"/>
      <c r="T77" s="92"/>
      <c r="U77" s="92"/>
      <c r="V77" s="92"/>
    </row>
    <row r="78" spans="2:22" ht="23.45" customHeight="1" x14ac:dyDescent="0.2">
      <c r="R78" s="92" t="s">
        <v>149</v>
      </c>
      <c r="S78" s="92"/>
      <c r="T78" s="92"/>
      <c r="U78" s="92"/>
      <c r="V78" s="92"/>
    </row>
  </sheetData>
  <sheetProtection insertHyperlinks="0" sort="0" autoFilter="0"/>
  <autoFilter ref="B7:V7">
    <filterColumn colId="5" showButton="0"/>
    <filterColumn colId="7" showButton="0"/>
    <filterColumn colId="17" showButton="0"/>
  </autoFilter>
  <mergeCells count="16">
    <mergeCell ref="B1:F1"/>
    <mergeCell ref="G7:H7"/>
    <mergeCell ref="I7:J7"/>
    <mergeCell ref="S7:T7"/>
    <mergeCell ref="B5:V5"/>
    <mergeCell ref="N1:V1"/>
    <mergeCell ref="N2:V2"/>
    <mergeCell ref="R74:V74"/>
    <mergeCell ref="R76:V76"/>
    <mergeCell ref="R77:V77"/>
    <mergeCell ref="R78:V78"/>
    <mergeCell ref="R68:V68"/>
    <mergeCell ref="R69:V69"/>
    <mergeCell ref="R70:V70"/>
    <mergeCell ref="R72:V72"/>
    <mergeCell ref="R73:V73"/>
  </mergeCells>
  <conditionalFormatting sqref="F64">
    <cfRule type="containsBlanks" dxfId="4" priority="7">
      <formula>LEN(TRIM(F64))=0</formula>
    </cfRule>
  </conditionalFormatting>
  <conditionalFormatting sqref="N74:N75">
    <cfRule type="containsBlanks" dxfId="3" priority="6">
      <formula>LEN(TRIM(N74))=0</formula>
    </cfRule>
  </conditionalFormatting>
  <dataValidations count="9">
    <dataValidation type="textLength" operator="lessThan" allowBlank="1" showInputMessage="1" showErrorMessage="1" sqref="M67:M69 E67:E69 F71:F75 N71:N72 N74:N75 H8:H60">
      <formula1>0</formula1>
    </dataValidation>
    <dataValidation type="list" allowBlank="1" showInputMessage="1" showErrorMessage="1" sqref="R8:R60">
      <formula1>$AH$1:$AH$5</formula1>
    </dataValidation>
    <dataValidation type="list" allowBlank="1" showInputMessage="1" showErrorMessage="1" sqref="O8:O60">
      <formula1>$AG$1:$AG$15</formula1>
    </dataValidation>
    <dataValidation type="list" allowBlank="1" showInputMessage="1" showErrorMessage="1" sqref="N8:N60">
      <formula1>$AF$1:$AF$40</formula1>
    </dataValidation>
    <dataValidation type="list" allowBlank="1" showInputMessage="1" showErrorMessage="1" sqref="P8:P60">
      <formula1>$AE$1:$AE$18</formula1>
    </dataValidation>
    <dataValidation type="list" allowBlank="1" showInputMessage="1" showErrorMessage="1" sqref="M8:M60">
      <formula1>$AD$1:$AD$3</formula1>
    </dataValidation>
    <dataValidation type="list" allowBlank="1" showInputMessage="1" showErrorMessage="1" sqref="K8:L60 U8:V60">
      <formula1>$AC$1:$AC$2</formula1>
    </dataValidation>
    <dataValidation type="whole" allowBlank="1" showInputMessage="1" showErrorMessage="1" errorTitle="Heures perdues" error="La comptabilisation des jours perdus s'arrête à 60 jours calendaires, soit 42 jours d'arrêts de travail maximum." sqref="G8:G60">
      <formula1>0</formula1>
      <formula2>42</formula2>
    </dataValidation>
    <dataValidation type="whole" allowBlank="1" showInputMessage="1" showErrorMessage="1" errorTitle="Heures perdues" error="La comptabilisation des heures perdues s'arrête à 60 jours calendaires, soit 340 heures d'arrêts de travail maximum." sqref="I8:I60">
      <formula1>0</formula1>
      <formula2>340</formula2>
    </dataValidation>
  </dataValidations>
  <printOptions horizontalCentered="1"/>
  <pageMargins left="0.39370078740157483" right="0.39370078740157483" top="0.98425196850393704" bottom="0.39370078740157483" header="0.98425196850393704" footer="0.19685039370078741"/>
  <pageSetup paperSize="9" orientation="landscape" r:id="rId1"/>
  <headerFooter>
    <oddFooter>&amp;L&amp;"Oklahoma,Normal"&amp;10Auteur : CP-SST      Date: 11.06.2015&amp;C&amp;"Oklahoma,Normal"&amp;10Année en cours : &amp;A       Visa : &amp;R&amp;"Oklahoma,Normal"&amp;10Page &amp;P/&amp;N           Document n° F 31.001 F</oddFooter>
  </headerFooter>
  <rowBreaks count="1" manualBreakCount="1">
    <brk id="62" min="1" max="21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54CCF156-F3BC-49B2-8E68-3CF6F4F1904C}">
            <xm:f>NOT(ISERROR(SEARCH("-",R68)))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R68:R70</xm:sqref>
        </x14:conditionalFormatting>
        <x14:conditionalFormatting xmlns:xm="http://schemas.microsoft.com/office/excel/2006/main">
          <x14:cfRule type="containsText" priority="4" operator="containsText" id="{E051BDAE-4F17-43D5-851F-FF7BB0A2356D}">
            <xm:f>NOT(ISERROR(SEARCH("-",R76)))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R76:R78</xm:sqref>
        </x14:conditionalFormatting>
        <x14:conditionalFormatting xmlns:xm="http://schemas.microsoft.com/office/excel/2006/main">
          <x14:cfRule type="containsText" priority="1" operator="containsText" id="{E4F4B0B1-E2A3-4292-B647-E11C03618584}">
            <xm:f>NOT(ISERROR(SEARCH("-",R72)))</xm:f>
            <xm:f>"-"</xm:f>
            <x14:dxf>
              <fill>
                <patternFill>
                  <bgColor theme="0" tint="-0.14996795556505021"/>
                </patternFill>
              </fill>
            </x14:dxf>
          </x14:cfRule>
          <xm:sqref>R72:R74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2015</vt:lpstr>
      <vt:lpstr>'2015'!Impression_des_titres</vt:lpstr>
      <vt:lpstr>'2015'!Zone_d_impression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Sébastien MOURE</cp:lastModifiedBy>
  <cp:lastPrinted>2015-11-12T09:54:40Z</cp:lastPrinted>
  <dcterms:created xsi:type="dcterms:W3CDTF">2014-03-06T14:00:31Z</dcterms:created>
  <dcterms:modified xsi:type="dcterms:W3CDTF">2017-03-27T13:29:53Z</dcterms:modified>
</cp:coreProperties>
</file>